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checkCompatibility="1" autoCompressPictures="0"/>
  <bookViews>
    <workbookView xWindow="14580" yWindow="0" windowWidth="20200" windowHeight="2192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7" i="1" l="1"/>
  <c r="E15" i="1"/>
  <c r="F27" i="1"/>
  <c r="I27" i="1"/>
  <c r="E26" i="1"/>
  <c r="F26" i="1"/>
  <c r="I26" i="1"/>
  <c r="E25" i="1"/>
  <c r="F25" i="1"/>
  <c r="I25" i="1"/>
  <c r="E24" i="1"/>
  <c r="F24" i="1"/>
  <c r="I24" i="1"/>
  <c r="E23" i="1"/>
  <c r="F23" i="1"/>
  <c r="I23" i="1"/>
  <c r="E22" i="1"/>
  <c r="F22" i="1"/>
  <c r="I22" i="1"/>
  <c r="E21" i="1"/>
  <c r="F21" i="1"/>
  <c r="I21" i="1"/>
  <c r="E20" i="1"/>
  <c r="F20" i="1"/>
  <c r="I20" i="1"/>
  <c r="E19" i="1"/>
  <c r="F19" i="1"/>
  <c r="I19" i="1"/>
  <c r="E18" i="1"/>
  <c r="F18" i="1"/>
  <c r="I18" i="1"/>
  <c r="E17" i="1"/>
  <c r="F17" i="1"/>
  <c r="I17" i="1"/>
  <c r="E16" i="1"/>
  <c r="F16" i="1"/>
  <c r="I16" i="1"/>
  <c r="F15" i="1"/>
  <c r="I15" i="1"/>
</calcChain>
</file>

<file path=xl/sharedStrings.xml><?xml version="1.0" encoding="utf-8"?>
<sst xmlns="http://schemas.openxmlformats.org/spreadsheetml/2006/main" count="89" uniqueCount="73">
  <si>
    <t>Natural gas</t>
  </si>
  <si>
    <t>Electricity</t>
  </si>
  <si>
    <t>KWH</t>
  </si>
  <si>
    <t>KWHs</t>
  </si>
  <si>
    <t>Propane</t>
  </si>
  <si>
    <t>Diesel</t>
  </si>
  <si>
    <t>OTHER</t>
  </si>
  <si>
    <t>Unit heat</t>
    <phoneticPr fontId="1" type="noConversion"/>
  </si>
  <si>
    <t>Heat</t>
    <phoneticPr fontId="1" type="noConversion"/>
  </si>
  <si>
    <t>Available</t>
    <phoneticPr fontId="1" type="noConversion"/>
  </si>
  <si>
    <t>Cost</t>
    <phoneticPr fontId="1" type="noConversion"/>
  </si>
  <si>
    <t>Fuel</t>
    <phoneticPr fontId="1" type="noConversion"/>
  </si>
  <si>
    <t>Unit</t>
    <phoneticPr fontId="1" type="noConversion"/>
  </si>
  <si>
    <t>efficiency (%)</t>
    <phoneticPr fontId="1" type="noConversion"/>
  </si>
  <si>
    <t>Heat/BTU</t>
    <phoneticPr fontId="1" type="noConversion"/>
  </si>
  <si>
    <t>($/unit)</t>
    <phoneticPr fontId="1" type="noConversion"/>
  </si>
  <si>
    <t>($/million BTU)</t>
    <phoneticPr fontId="1" type="noConversion"/>
  </si>
  <si>
    <t>therm</t>
    <phoneticPr fontId="1" type="noConversion"/>
  </si>
  <si>
    <t>therms</t>
    <phoneticPr fontId="1" type="noConversion"/>
  </si>
  <si>
    <r>
      <t>Heating oil</t>
    </r>
    <r>
      <rPr>
        <vertAlign val="superscript"/>
        <sz val="10"/>
        <rFont val="Arial"/>
        <family val="2"/>
      </rPr>
      <t>1</t>
    </r>
  </si>
  <si>
    <t>gallon</t>
    <phoneticPr fontId="1" type="noConversion"/>
  </si>
  <si>
    <t>gallons</t>
    <phoneticPr fontId="1" type="noConversion"/>
  </si>
  <si>
    <r>
      <t>OR white oak</t>
    </r>
    <r>
      <rPr>
        <vertAlign val="superscript"/>
        <sz val="10"/>
        <rFont val="Arial"/>
        <family val="2"/>
      </rPr>
      <t>2,3</t>
    </r>
  </si>
  <si>
    <t>cord</t>
    <phoneticPr fontId="1" type="noConversion"/>
  </si>
  <si>
    <r>
      <t>Madrone</t>
    </r>
    <r>
      <rPr>
        <vertAlign val="superscript"/>
        <sz val="10"/>
        <rFont val="Arial"/>
        <family val="2"/>
      </rPr>
      <t>2,3</t>
    </r>
  </si>
  <si>
    <r>
      <t>Western larch</t>
    </r>
    <r>
      <rPr>
        <vertAlign val="superscript"/>
        <sz val="10"/>
        <rFont val="Arial"/>
        <family val="2"/>
      </rPr>
      <t>2,3</t>
    </r>
  </si>
  <si>
    <r>
      <t>Douglas-fir</t>
    </r>
    <r>
      <rPr>
        <vertAlign val="superscript"/>
        <sz val="10"/>
        <rFont val="Arial"/>
        <family val="2"/>
      </rPr>
      <t>2,3</t>
    </r>
  </si>
  <si>
    <r>
      <t>Red alder</t>
    </r>
    <r>
      <rPr>
        <vertAlign val="superscript"/>
        <sz val="10"/>
        <rFont val="Arial"/>
        <family val="2"/>
      </rPr>
      <t>2,3</t>
    </r>
  </si>
  <si>
    <r>
      <t>Ponderosa pine</t>
    </r>
    <r>
      <rPr>
        <vertAlign val="superscript"/>
        <sz val="10"/>
        <rFont val="Arial"/>
        <family val="2"/>
      </rPr>
      <t>2,3</t>
    </r>
  </si>
  <si>
    <r>
      <t>Wood pellets</t>
    </r>
    <r>
      <rPr>
        <vertAlign val="superscript"/>
        <sz val="10"/>
        <rFont val="Arial"/>
        <family val="2"/>
      </rPr>
      <t>4</t>
    </r>
  </si>
  <si>
    <t>ton</t>
    <phoneticPr fontId="1" type="noConversion"/>
  </si>
  <si>
    <t>expensive. If we change the cost per cord of white oak to $250, the oak still costs less than electricity, but now only $3.68 less.</t>
    <phoneticPr fontId="1" type="noConversion"/>
  </si>
  <si>
    <t>and 83 percent efficiency (10,800,000 ÷ 116,200).</t>
    <phoneticPr fontId="1" type="noConversion"/>
  </si>
  <si>
    <t>Other information</t>
    <phoneticPr fontId="1" type="noConversion"/>
  </si>
  <si>
    <t>and less void space for any given volume. For example, at the same moisture content, the same volume of white oak has one and a half more BTUs than red alder.</t>
    <phoneticPr fontId="1" type="noConversion"/>
  </si>
  <si>
    <t xml:space="preserve">        </t>
  </si>
  <si>
    <t xml:space="preserve"> </t>
  </si>
  <si>
    <t xml:space="preserve">        Units required for</t>
  </si>
  <si>
    <t xml:space="preserve">          1 million BTUs</t>
  </si>
  <si>
    <t xml:space="preserve">          available heat</t>
  </si>
  <si>
    <t>cord</t>
  </si>
  <si>
    <r>
      <t>value (BTU</t>
    </r>
    <r>
      <rPr>
        <b/>
        <vertAlign val="superscript"/>
        <sz val="10"/>
        <rFont val="Arial"/>
        <family val="2"/>
      </rPr>
      <t>5</t>
    </r>
    <r>
      <rPr>
        <b/>
        <sz val="10"/>
        <rFont val="Arial"/>
        <family val="2"/>
      </rPr>
      <t>/unit)</t>
    </r>
  </si>
  <si>
    <t xml:space="preserve">If you want to compare additional fuel sources, enter your own values in the "OTHER" row. </t>
  </si>
  <si>
    <t>Sample comparisons</t>
  </si>
  <si>
    <t>Example #1:</t>
  </si>
  <si>
    <t>Example #2:</t>
  </si>
  <si>
    <t>Example:  If firewood has a heating value of 8,500 BTU per pound at 0 percent moisture content, it will have only 1,700 BTU per pound at 80 percent moisture content.</t>
  </si>
  <si>
    <t>© 2013 Oregon State University. This publication was produced and distributed in furtherance of the Acts of Congress of May 8 and June 30, 1914. Extension work is a cooperative program of Oregon State University, the U.S. Department of Agriculture, and Oregon counties. Oregon State University Extension Service offers educational programs, activities, and materials without discrimination based on age, color, disability, gender identity or expression, genetic information, marital status, national origin, race, religion, sex, sexual orientation, or veteran’s status. Oregon State University Extension Service is an Equal Opportunity Employer.</t>
  </si>
  <si>
    <t>That ties with madrone at 30 million BTU/cord and 60 percent efficiency as the most economical fuel for heating when using these costs.</t>
  </si>
  <si>
    <t xml:space="preserve">Compared to electricity at 3,415 BTU per KWH, 100 percent efficiency, and 6 cents per KWH, Oregon white oak and madrone are less than half as </t>
  </si>
  <si>
    <t>Compare Oregon white oak at 30 million BTU per cord and 60 percent efficiency with other fuels. At $150 per cord, the cost per million BTUs is $8.33.</t>
  </si>
  <si>
    <r>
      <t>1</t>
    </r>
    <r>
      <rPr>
        <sz val="8"/>
        <rFont val="Arial"/>
      </rPr>
      <t>A barrel of oil equals 42 U.S. gallons of oil.</t>
    </r>
  </si>
  <si>
    <r>
      <t>3</t>
    </r>
    <r>
      <rPr>
        <sz val="8"/>
        <rFont val="Arial"/>
      </rPr>
      <t>The heat efficiency of firewood is based on combustion in an airtight woodstove.</t>
    </r>
  </si>
  <si>
    <r>
      <t>4</t>
    </r>
    <r>
      <rPr>
        <sz val="8"/>
        <rFont val="Arial"/>
      </rPr>
      <t>Good-quality wood pellets at 5 percent to 10 percent moisture content (wet basis).</t>
    </r>
  </si>
  <si>
    <r>
      <rPr>
        <vertAlign val="superscript"/>
        <sz val="8"/>
        <rFont val="Arial"/>
      </rPr>
      <t>5</t>
    </r>
    <r>
      <rPr>
        <sz val="8"/>
        <rFont val="Arial"/>
      </rPr>
      <t xml:space="preserve"> A British Thermal Unit is the amount of heat needed to increase the temperature of 1 pound of water by 1 degree Fahrenheit at a constant pressure of one atmosphere.</t>
    </r>
  </si>
  <si>
    <r>
      <t xml:space="preserve">Home Heating Fuels Workbook: </t>
    </r>
    <r>
      <rPr>
        <sz val="11"/>
        <color indexed="60"/>
        <rFont val="Arial"/>
      </rPr>
      <t>Compare the cost of using firewood or wood pellets with other fuels for home heat</t>
    </r>
  </si>
  <si>
    <r>
      <rPr>
        <b/>
        <sz val="9"/>
        <rFont val="Arial"/>
      </rPr>
      <t xml:space="preserve">By J. Reeb, </t>
    </r>
    <r>
      <rPr>
        <sz val="9"/>
        <rFont val="Arial"/>
        <family val="2"/>
      </rPr>
      <t>Extension forestry and natural resources faculty, Oregon State University</t>
    </r>
  </si>
  <si>
    <r>
      <rPr>
        <b/>
        <sz val="10"/>
        <rFont val="Arial"/>
        <family val="2"/>
      </rPr>
      <t>For more information</t>
    </r>
    <r>
      <rPr>
        <sz val="10"/>
        <rFont val="Arial"/>
      </rPr>
      <t>, download</t>
    </r>
    <r>
      <rPr>
        <b/>
        <i/>
        <sz val="10"/>
        <rFont val="Arial"/>
        <family val="2"/>
      </rPr>
      <t xml:space="preserve"> </t>
    </r>
    <r>
      <rPr>
        <i/>
        <sz val="10"/>
        <rFont val="Arial"/>
      </rPr>
      <t xml:space="preserve">Home Heating Fuels: Should I Switch to Firewood or Wood Pellets? </t>
    </r>
    <r>
      <rPr>
        <sz val="10"/>
        <rFont val="Arial"/>
      </rPr>
      <t>(EC 1628)</t>
    </r>
  </si>
  <si>
    <r>
      <rPr>
        <b/>
        <sz val="10"/>
        <rFont val="Arial"/>
        <family val="2"/>
      </rPr>
      <t>For questions</t>
    </r>
    <r>
      <rPr>
        <sz val="10"/>
        <rFont val="Arial"/>
      </rPr>
      <t>, contact Jim Reeb, Oregon State University Extension Service, jim.reeb@oregonstate.edu.</t>
    </r>
  </si>
  <si>
    <r>
      <rPr>
        <b/>
        <sz val="9"/>
        <rFont val="Arial"/>
      </rPr>
      <t>Firewood heating values can vary</t>
    </r>
    <r>
      <rPr>
        <sz val="9"/>
        <rFont val="Arial"/>
        <family val="2"/>
      </rPr>
      <t xml:space="preserve"> significantly. The most important factor affecting useful BTU content is the moisture content of the wood.</t>
    </r>
  </si>
  <si>
    <r>
      <rPr>
        <b/>
        <sz val="9"/>
        <rFont val="Arial"/>
      </rPr>
      <t>A rule of thumb</t>
    </r>
    <r>
      <rPr>
        <sz val="9"/>
        <rFont val="Arial"/>
        <family val="2"/>
      </rPr>
      <t xml:space="preserve"> is that for every 1 percent increase in moisture content, there is a 1 percent decrease in heating value.</t>
    </r>
  </si>
  <si>
    <r>
      <rPr>
        <b/>
        <sz val="9"/>
        <rFont val="Arial"/>
      </rPr>
      <t>A secondary effect on heat value</t>
    </r>
    <r>
      <rPr>
        <sz val="9"/>
        <rFont val="Arial"/>
        <family val="2"/>
      </rPr>
      <t xml:space="preserve"> of wood is the density of the wood. High-density (heavy) wood species have higher heat value because there is more actual wood</t>
    </r>
  </si>
  <si>
    <r>
      <rPr>
        <b/>
        <sz val="9"/>
        <rFont val="Arial"/>
      </rPr>
      <t>Finally, the efficiency of the heating appliance must be considered.</t>
    </r>
    <r>
      <rPr>
        <sz val="9"/>
        <rFont val="Arial"/>
        <family val="2"/>
      </rPr>
      <t xml:space="preserve"> A highly efficient appliance will convert more BTUs into usable heat.</t>
    </r>
  </si>
  <si>
    <r>
      <rPr>
        <b/>
        <sz val="9"/>
        <rFont val="Arial"/>
      </rPr>
      <t>Wood pellets</t>
    </r>
    <r>
      <rPr>
        <sz val="9"/>
        <rFont val="Arial"/>
        <family val="2"/>
      </rPr>
      <t xml:space="preserve"> are usually priced by the ton and sold in 40-pound bags.</t>
    </r>
  </si>
  <si>
    <r>
      <t xml:space="preserve">EC 1643 </t>
    </r>
    <r>
      <rPr>
        <b/>
        <sz val="6"/>
        <color theme="0"/>
        <rFont val="Zapf Dingbats"/>
      </rPr>
      <t>n</t>
    </r>
    <r>
      <rPr>
        <b/>
        <sz val="11"/>
        <color theme="0"/>
        <rFont val="Calibri"/>
        <scheme val="minor"/>
      </rPr>
      <t xml:space="preserve"> NOVEMBER 2013</t>
    </r>
  </si>
  <si>
    <t>The available heat from a cord of red alder at 18 million BTU per cord is equal to about 138.5 therms of natural gas at</t>
  </si>
  <si>
    <t>100,000 BTU per therm and 78 percent efficiency (10,800,000 ÷ 78,000) or about 93 gallons of heating oil at 140,000 BTU per gallon</t>
  </si>
  <si>
    <t>Published November 2013</t>
  </si>
  <si>
    <t xml:space="preserve">Information on energy supply, consumption, and costs available at: </t>
  </si>
  <si>
    <t>Values are calculated automatically for Columns 5, 6, and 8.</t>
  </si>
  <si>
    <t>You can change the values for Columns 3, 4, and 7.</t>
  </si>
  <si>
    <t>Search for EC 1628</t>
  </si>
  <si>
    <r>
      <t>2</t>
    </r>
    <r>
      <rPr>
        <sz val="8"/>
        <rFont val="Arial"/>
      </rPr>
      <t>Cord of firewood occupies 128 cubic feet of stacked wood, or 85 cubic feet of solid wood. Seasoned wood is at 20 percent moisture content (wet basis).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</si>
</sst>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26" x14ac:knownFonts="1">
    <font>
      <sz val="11"/>
      <color theme="1"/>
      <name val="Calibri"/>
      <family val="2"/>
      <scheme val="minor"/>
    </font>
    <font>
      <sz val="10"/>
      <name val="Arial"/>
    </font>
    <font>
      <b/>
      <sz val="10"/>
      <name val="Arial"/>
      <family val="2"/>
    </font>
    <font>
      <u/>
      <sz val="10"/>
      <color indexed="12"/>
      <name val="Arial"/>
    </font>
    <font>
      <b/>
      <sz val="14"/>
      <name val="Arial"/>
      <family val="2"/>
    </font>
    <font>
      <sz val="9"/>
      <name val="Arial"/>
      <family val="2"/>
    </font>
    <font>
      <b/>
      <sz val="18"/>
      <color indexed="60"/>
      <name val="Arial"/>
      <family val="2"/>
    </font>
    <font>
      <sz val="12"/>
      <name val="Arial"/>
      <family val="2"/>
    </font>
    <font>
      <sz val="10"/>
      <name val="Arial"/>
      <family val="2"/>
    </font>
    <font>
      <b/>
      <u/>
      <sz val="10"/>
      <name val="Arial"/>
      <family val="2"/>
    </font>
    <font>
      <vertAlign val="superscript"/>
      <sz val="10"/>
      <name val="Arial"/>
      <family val="2"/>
    </font>
    <font>
      <u/>
      <sz val="10"/>
      <name val="Arial"/>
      <family val="2"/>
    </font>
    <font>
      <u/>
      <sz val="11"/>
      <color theme="1"/>
      <name val="Calibri"/>
      <family val="2"/>
      <scheme val="minor"/>
    </font>
    <font>
      <u/>
      <sz val="10"/>
      <color indexed="12"/>
      <name val="Arial"/>
      <family val="2"/>
    </font>
    <font>
      <b/>
      <i/>
      <sz val="10"/>
      <name val="Arial"/>
      <family val="2"/>
    </font>
    <font>
      <sz val="8"/>
      <name val="Calibri"/>
      <family val="2"/>
      <scheme val="minor"/>
    </font>
    <font>
      <i/>
      <sz val="10"/>
      <name val="Arial"/>
    </font>
    <font>
      <b/>
      <vertAlign val="superscript"/>
      <sz val="10"/>
      <name val="Arial"/>
      <family val="2"/>
    </font>
    <font>
      <b/>
      <sz val="11"/>
      <color theme="0"/>
      <name val="Calibri"/>
      <scheme val="minor"/>
    </font>
    <font>
      <sz val="9"/>
      <color theme="1"/>
      <name val="Calibri"/>
      <scheme val="minor"/>
    </font>
    <font>
      <vertAlign val="superscript"/>
      <sz val="8"/>
      <name val="Arial"/>
    </font>
    <font>
      <sz val="8"/>
      <name val="Arial"/>
    </font>
    <font>
      <sz val="10"/>
      <color theme="1"/>
      <name val="Calibri"/>
      <scheme val="minor"/>
    </font>
    <font>
      <sz val="11"/>
      <color indexed="60"/>
      <name val="Arial"/>
    </font>
    <font>
      <b/>
      <sz val="9"/>
      <name val="Arial"/>
    </font>
    <font>
      <b/>
      <sz val="6"/>
      <color theme="0"/>
      <name val="Zapf Dingbats"/>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theme="9" tint="-0.499984740745262"/>
        <bgColor indexed="64"/>
      </patternFill>
    </fill>
  </fills>
  <borders count="15">
    <border>
      <left/>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132">
    <xf numFmtId="0" fontId="0" fillId="0" borderId="0" xfId="0"/>
    <xf numFmtId="0" fontId="0" fillId="3" borderId="0" xfId="0" applyFill="1" applyProtection="1"/>
    <xf numFmtId="0" fontId="7" fillId="3" borderId="0" xfId="0" applyFont="1" applyFill="1" applyProtection="1"/>
    <xf numFmtId="0" fontId="4" fillId="3" borderId="0" xfId="0" applyFont="1" applyFill="1" applyProtection="1"/>
    <xf numFmtId="0" fontId="8" fillId="3" borderId="0" xfId="0" applyFont="1" applyFill="1" applyProtection="1"/>
    <xf numFmtId="0" fontId="2" fillId="0" borderId="5" xfId="0" applyFont="1" applyBorder="1" applyAlignment="1" applyProtection="1">
      <alignment horizontal="center"/>
    </xf>
    <xf numFmtId="0" fontId="2" fillId="3" borderId="5" xfId="0" applyFont="1" applyFill="1" applyBorder="1" applyAlignment="1" applyProtection="1">
      <alignment horizontal="center"/>
    </xf>
    <xf numFmtId="0" fontId="2" fillId="4" borderId="4" xfId="0" applyFont="1" applyFill="1" applyBorder="1" applyProtection="1"/>
    <xf numFmtId="0" fontId="2" fillId="4" borderId="8" xfId="0" applyFont="1" applyFill="1" applyBorder="1" applyProtection="1"/>
    <xf numFmtId="0" fontId="2" fillId="4" borderId="4" xfId="0" applyFont="1" applyFill="1" applyBorder="1" applyAlignment="1" applyProtection="1">
      <alignment horizontal="center"/>
    </xf>
    <xf numFmtId="0" fontId="2" fillId="4" borderId="10" xfId="0" applyFont="1" applyFill="1" applyBorder="1" applyProtection="1"/>
    <xf numFmtId="0" fontId="2" fillId="4" borderId="6" xfId="0" applyFont="1" applyFill="1" applyBorder="1" applyAlignment="1" applyProtection="1">
      <alignment horizontal="center"/>
    </xf>
    <xf numFmtId="0" fontId="9" fillId="4" borderId="12" xfId="0" applyFont="1" applyFill="1" applyBorder="1" applyProtection="1"/>
    <xf numFmtId="0" fontId="0" fillId="3" borderId="4" xfId="0" applyFill="1" applyBorder="1" applyProtection="1"/>
    <xf numFmtId="0" fontId="0" fillId="2" borderId="4" xfId="0" applyFill="1" applyBorder="1" applyAlignment="1" applyProtection="1">
      <alignment horizontal="center"/>
      <protection locked="0"/>
    </xf>
    <xf numFmtId="165" fontId="0" fillId="5" borderId="7" xfId="0" applyNumberFormat="1" applyFill="1" applyBorder="1" applyProtection="1"/>
    <xf numFmtId="164" fontId="0" fillId="2" borderId="4" xfId="0" applyNumberFormat="1" applyFill="1" applyBorder="1" applyProtection="1">
      <protection locked="0"/>
    </xf>
    <xf numFmtId="164" fontId="0" fillId="5" borderId="4" xfId="0" applyNumberFormat="1" applyFill="1" applyBorder="1" applyProtection="1"/>
    <xf numFmtId="165" fontId="0" fillId="5" borderId="9" xfId="0" applyNumberFormat="1" applyFill="1" applyBorder="1" applyProtection="1"/>
    <xf numFmtId="0" fontId="8" fillId="2" borderId="4" xfId="0" applyFont="1" applyFill="1" applyBorder="1" applyAlignment="1" applyProtection="1">
      <alignment horizontal="center"/>
      <protection locked="0"/>
    </xf>
    <xf numFmtId="0" fontId="0" fillId="3" borderId="6" xfId="0" applyFill="1" applyBorder="1" applyProtection="1">
      <protection locked="0"/>
    </xf>
    <xf numFmtId="164" fontId="0" fillId="2" borderId="6" xfId="0" applyNumberFormat="1" applyFill="1" applyBorder="1" applyProtection="1">
      <protection locked="0"/>
    </xf>
    <xf numFmtId="0" fontId="5" fillId="3" borderId="0" xfId="0" applyFont="1" applyFill="1" applyProtection="1"/>
    <xf numFmtId="0" fontId="2" fillId="3" borderId="0" xfId="0" applyFont="1" applyFill="1" applyProtection="1"/>
    <xf numFmtId="0" fontId="0" fillId="0" borderId="0" xfId="0" applyProtection="1"/>
    <xf numFmtId="0" fontId="2" fillId="3" borderId="1" xfId="0" applyFont="1" applyFill="1" applyBorder="1" applyProtection="1"/>
    <xf numFmtId="0" fontId="8" fillId="3" borderId="1" xfId="0" applyFont="1" applyFill="1" applyBorder="1" applyProtection="1"/>
    <xf numFmtId="0" fontId="8" fillId="3" borderId="0" xfId="0" applyFont="1" applyFill="1" applyBorder="1" applyProtection="1"/>
    <xf numFmtId="0" fontId="0" fillId="3" borderId="0" xfId="0" applyFill="1" applyBorder="1" applyProtection="1"/>
    <xf numFmtId="0" fontId="7" fillId="3" borderId="0" xfId="0" applyFont="1" applyFill="1" applyBorder="1" applyProtection="1"/>
    <xf numFmtId="0" fontId="8" fillId="3" borderId="0" xfId="0" applyFont="1" applyFill="1" applyAlignment="1" applyProtection="1">
      <alignment horizontal="right"/>
    </xf>
    <xf numFmtId="0" fontId="8" fillId="3" borderId="0" xfId="0" applyFont="1" applyFill="1" applyAlignment="1" applyProtection="1">
      <alignment horizontal="center"/>
    </xf>
    <xf numFmtId="0" fontId="11" fillId="3" borderId="0" xfId="0" applyFont="1" applyFill="1" applyProtection="1"/>
    <xf numFmtId="0" fontId="11" fillId="3" borderId="0" xfId="0" applyFont="1" applyFill="1" applyAlignment="1" applyProtection="1">
      <alignment horizontal="center"/>
    </xf>
    <xf numFmtId="3" fontId="8" fillId="3" borderId="0" xfId="0" applyNumberFormat="1" applyFont="1" applyFill="1" applyAlignment="1" applyProtection="1">
      <alignment horizontal="center"/>
    </xf>
    <xf numFmtId="2" fontId="8" fillId="3" borderId="0" xfId="0" applyNumberFormat="1" applyFont="1" applyFill="1" applyProtection="1"/>
    <xf numFmtId="3" fontId="8" fillId="3" borderId="0" xfId="0" applyNumberFormat="1" applyFont="1" applyFill="1" applyBorder="1" applyProtection="1"/>
    <xf numFmtId="2" fontId="8" fillId="3" borderId="0" xfId="0" applyNumberFormat="1" applyFont="1" applyFill="1" applyBorder="1" applyProtection="1"/>
    <xf numFmtId="0" fontId="8" fillId="3" borderId="4" xfId="0" applyFont="1" applyFill="1" applyBorder="1" applyAlignment="1" applyProtection="1">
      <alignment horizontal="center"/>
    </xf>
    <xf numFmtId="0" fontId="0" fillId="3" borderId="4" xfId="0" applyFill="1" applyBorder="1" applyAlignment="1" applyProtection="1">
      <alignment horizontal="center"/>
    </xf>
    <xf numFmtId="0" fontId="0" fillId="3" borderId="6" xfId="0" applyFill="1" applyBorder="1" applyAlignment="1" applyProtection="1">
      <alignment horizontal="center"/>
      <protection locked="0"/>
    </xf>
    <xf numFmtId="3" fontId="0" fillId="2" borderId="4" xfId="0" applyNumberFormat="1" applyFill="1" applyBorder="1" applyAlignment="1" applyProtection="1">
      <alignment horizontal="right"/>
      <protection locked="0"/>
    </xf>
    <xf numFmtId="3" fontId="0" fillId="2" borderId="6" xfId="0" applyNumberFormat="1" applyFill="1" applyBorder="1" applyAlignment="1" applyProtection="1">
      <alignment horizontal="right"/>
      <protection locked="0"/>
    </xf>
    <xf numFmtId="165" fontId="0" fillId="5" borderId="11" xfId="0" applyNumberFormat="1" applyFill="1" applyBorder="1" applyAlignment="1" applyProtection="1">
      <alignment horizontal="right"/>
    </xf>
    <xf numFmtId="0" fontId="0" fillId="5" borderId="8" xfId="0" applyFill="1" applyBorder="1" applyAlignment="1" applyProtection="1">
      <alignment horizontal="center"/>
    </xf>
    <xf numFmtId="0" fontId="0" fillId="5" borderId="10" xfId="0" applyFill="1" applyBorder="1" applyAlignment="1" applyProtection="1">
      <alignment horizontal="center"/>
    </xf>
    <xf numFmtId="0" fontId="0" fillId="5" borderId="12" xfId="0" applyFill="1" applyBorder="1" applyAlignment="1" applyProtection="1">
      <alignment horizontal="center"/>
    </xf>
    <xf numFmtId="164" fontId="0" fillId="5" borderId="6" xfId="0" applyNumberFormat="1" applyFill="1" applyBorder="1" applyAlignment="1" applyProtection="1">
      <alignment horizontal="right"/>
    </xf>
    <xf numFmtId="0" fontId="2" fillId="4" borderId="7" xfId="0" applyFont="1" applyFill="1" applyBorder="1" applyAlignment="1" applyProtection="1">
      <alignment horizontal="left"/>
    </xf>
    <xf numFmtId="0" fontId="2" fillId="4" borderId="9" xfId="0" applyFont="1" applyFill="1" applyBorder="1" applyAlignment="1" applyProtection="1">
      <alignment horizontal="left"/>
    </xf>
    <xf numFmtId="0" fontId="2" fillId="4" borderId="11" xfId="0" applyFont="1" applyFill="1" applyBorder="1" applyAlignment="1" applyProtection="1">
      <alignment horizontal="left"/>
    </xf>
    <xf numFmtId="0" fontId="0" fillId="2" borderId="6" xfId="0" applyFill="1" applyBorder="1" applyAlignment="1" applyProtection="1">
      <alignment horizontal="center"/>
      <protection locked="0"/>
    </xf>
    <xf numFmtId="0" fontId="1" fillId="3" borderId="4" xfId="0" applyFont="1" applyFill="1" applyBorder="1" applyAlignment="1" applyProtection="1">
      <alignment horizontal="center"/>
    </xf>
    <xf numFmtId="0" fontId="0" fillId="3" borderId="4" xfId="0" applyNumberFormat="1" applyFill="1" applyBorder="1" applyProtection="1"/>
    <xf numFmtId="0" fontId="1" fillId="3" borderId="0" xfId="0" applyFont="1" applyFill="1" applyProtection="1"/>
    <xf numFmtId="2" fontId="3" fillId="3" borderId="0" xfId="2" applyNumberFormat="1" applyFill="1" applyBorder="1" applyAlignment="1" applyProtection="1"/>
    <xf numFmtId="0" fontId="8" fillId="3" borderId="0" xfId="0" applyFont="1" applyFill="1" applyBorder="1" applyAlignment="1" applyProtection="1">
      <alignment vertical="center"/>
    </xf>
    <xf numFmtId="0" fontId="14" fillId="3" borderId="1" xfId="0" applyFont="1" applyFill="1" applyBorder="1" applyAlignment="1" applyProtection="1">
      <alignment horizontal="left" vertical="center"/>
    </xf>
    <xf numFmtId="2" fontId="8" fillId="3" borderId="1" xfId="0" applyNumberFormat="1" applyFont="1" applyFill="1" applyBorder="1" applyAlignment="1" applyProtection="1">
      <alignment vertical="center"/>
    </xf>
    <xf numFmtId="0" fontId="8" fillId="3" borderId="1" xfId="0" applyFont="1" applyFill="1" applyBorder="1" applyAlignment="1" applyProtection="1">
      <alignment vertical="center"/>
    </xf>
    <xf numFmtId="2" fontId="3" fillId="3" borderId="1" xfId="2" applyNumberFormat="1" applyFill="1" applyBorder="1" applyAlignment="1" applyProtection="1">
      <alignment vertical="center"/>
    </xf>
    <xf numFmtId="0" fontId="0" fillId="3" borderId="1" xfId="0" applyFill="1" applyBorder="1" applyAlignment="1" applyProtection="1">
      <alignment vertical="center"/>
    </xf>
    <xf numFmtId="0" fontId="0" fillId="0" borderId="0" xfId="0" applyAlignment="1">
      <alignment vertical="center"/>
    </xf>
    <xf numFmtId="0" fontId="0" fillId="0" borderId="0" xfId="0" applyBorder="1"/>
    <xf numFmtId="0" fontId="8" fillId="3" borderId="3" xfId="0" applyFont="1" applyFill="1" applyBorder="1" applyAlignment="1" applyProtection="1">
      <alignment vertical="center"/>
    </xf>
    <xf numFmtId="2" fontId="13" fillId="3" borderId="0" xfId="2" applyNumberFormat="1" applyFont="1" applyFill="1" applyBorder="1" applyAlignment="1" applyProtection="1">
      <alignment horizontal="left"/>
    </xf>
    <xf numFmtId="0" fontId="0" fillId="3" borderId="0" xfId="0" applyFill="1" applyBorder="1" applyProtection="1">
      <protection locked="0"/>
    </xf>
    <xf numFmtId="0" fontId="0" fillId="3" borderId="0" xfId="0" applyFill="1" applyBorder="1" applyAlignment="1" applyProtection="1">
      <alignment horizontal="center"/>
      <protection locked="0"/>
    </xf>
    <xf numFmtId="3" fontId="0" fillId="6" borderId="0" xfId="0" applyNumberFormat="1" applyFill="1" applyBorder="1" applyAlignment="1" applyProtection="1">
      <alignment horizontal="right"/>
      <protection locked="0"/>
    </xf>
    <xf numFmtId="0" fontId="0" fillId="6" borderId="0" xfId="0" applyFill="1" applyBorder="1" applyAlignment="1" applyProtection="1">
      <alignment horizontal="center"/>
      <protection locked="0"/>
    </xf>
    <xf numFmtId="165" fontId="0" fillId="6" borderId="0" xfId="0" applyNumberFormat="1" applyFill="1" applyBorder="1" applyAlignment="1" applyProtection="1">
      <alignment horizontal="right"/>
    </xf>
    <xf numFmtId="0" fontId="0" fillId="6" borderId="0" xfId="0" applyFill="1" applyProtection="1"/>
    <xf numFmtId="164" fontId="0" fillId="6" borderId="0" xfId="0" applyNumberFormat="1" applyFill="1" applyBorder="1" applyProtection="1">
      <protection locked="0"/>
    </xf>
    <xf numFmtId="164" fontId="0" fillId="6" borderId="0" xfId="0" applyNumberFormat="1" applyFill="1" applyBorder="1" applyAlignment="1" applyProtection="1">
      <alignment horizontal="right"/>
    </xf>
    <xf numFmtId="0" fontId="0" fillId="6" borderId="0" xfId="0" applyFill="1" applyBorder="1" applyAlignment="1" applyProtection="1">
      <alignment horizontal="center"/>
    </xf>
    <xf numFmtId="2" fontId="3" fillId="3" borderId="1" xfId="2" applyNumberFormat="1" applyFill="1" applyBorder="1" applyAlignment="1" applyProtection="1">
      <alignment horizontal="center" vertical="center"/>
    </xf>
    <xf numFmtId="0" fontId="4" fillId="3" borderId="0" xfId="0" applyFont="1" applyFill="1" applyBorder="1" applyProtection="1"/>
    <xf numFmtId="0" fontId="7" fillId="3" borderId="0" xfId="0" applyFont="1" applyFill="1" applyBorder="1" applyAlignment="1" applyProtection="1">
      <alignment horizontal="left"/>
    </xf>
    <xf numFmtId="0" fontId="0" fillId="0" borderId="0" xfId="0" applyAlignment="1">
      <alignment horizontal="center"/>
    </xf>
    <xf numFmtId="0" fontId="8" fillId="3" borderId="0" xfId="0" applyFont="1" applyFill="1" applyBorder="1" applyAlignment="1" applyProtection="1">
      <alignment horizontal="center"/>
    </xf>
    <xf numFmtId="0" fontId="0" fillId="3" borderId="0" xfId="0" applyFill="1" applyAlignment="1" applyProtection="1">
      <alignment horizontal="center"/>
    </xf>
    <xf numFmtId="3" fontId="0" fillId="5" borderId="4" xfId="0" applyNumberFormat="1" applyFill="1" applyBorder="1" applyAlignment="1" applyProtection="1">
      <alignment horizontal="center"/>
    </xf>
    <xf numFmtId="3" fontId="0" fillId="5" borderId="6" xfId="0" applyNumberFormat="1" applyFill="1" applyBorder="1" applyAlignment="1" applyProtection="1">
      <alignment horizontal="center"/>
    </xf>
    <xf numFmtId="3" fontId="0" fillId="6" borderId="0" xfId="0" applyNumberFormat="1" applyFill="1" applyBorder="1" applyAlignment="1" applyProtection="1">
      <alignment horizontal="center"/>
    </xf>
    <xf numFmtId="0" fontId="5" fillId="3" borderId="0" xfId="0" applyFont="1" applyFill="1" applyAlignment="1" applyProtection="1">
      <alignment horizontal="center"/>
    </xf>
    <xf numFmtId="0" fontId="8" fillId="3" borderId="1" xfId="0" applyFont="1" applyFill="1" applyBorder="1" applyAlignment="1" applyProtection="1">
      <alignment horizontal="center"/>
    </xf>
    <xf numFmtId="2" fontId="13" fillId="3" borderId="1" xfId="2" applyNumberFormat="1" applyFont="1" applyFill="1" applyBorder="1" applyAlignment="1" applyProtection="1">
      <alignment horizontal="center" vertical="center"/>
    </xf>
    <xf numFmtId="0" fontId="5" fillId="3" borderId="1" xfId="0" applyFont="1" applyFill="1" applyBorder="1" applyProtection="1"/>
    <xf numFmtId="0" fontId="5" fillId="3" borderId="0" xfId="0" applyFont="1" applyFill="1" applyBorder="1" applyProtection="1"/>
    <xf numFmtId="0" fontId="0" fillId="3" borderId="0" xfId="0" applyFill="1" applyBorder="1" applyAlignment="1" applyProtection="1">
      <alignment horizontal="center" vertical="center"/>
    </xf>
    <xf numFmtId="164" fontId="0" fillId="3" borderId="1" xfId="0" applyNumberFormat="1" applyFill="1" applyBorder="1" applyAlignment="1" applyProtection="1">
      <alignment horizontal="center" vertical="center"/>
    </xf>
    <xf numFmtId="0" fontId="0" fillId="0" borderId="0" xfId="0" applyBorder="1" applyAlignment="1">
      <alignment vertical="center"/>
    </xf>
    <xf numFmtId="1" fontId="21" fillId="3" borderId="0" xfId="0" applyNumberFormat="1" applyFont="1" applyFill="1" applyAlignment="1" applyProtection="1">
      <alignment horizontal="left" vertical="top"/>
    </xf>
    <xf numFmtId="0" fontId="22" fillId="2" borderId="0" xfId="0" applyFont="1" applyFill="1" applyProtection="1"/>
    <xf numFmtId="0" fontId="1" fillId="2" borderId="0" xfId="0" applyFont="1" applyFill="1" applyProtection="1"/>
    <xf numFmtId="0" fontId="2" fillId="2" borderId="0" xfId="0" applyFont="1" applyFill="1" applyProtection="1"/>
    <xf numFmtId="0" fontId="1" fillId="2" borderId="0" xfId="0" applyFont="1" applyFill="1" applyAlignment="1" applyProtection="1">
      <alignment horizontal="center"/>
    </xf>
    <xf numFmtId="0" fontId="22" fillId="0" borderId="0" xfId="0" applyFont="1"/>
    <xf numFmtId="0" fontId="22" fillId="5" borderId="0" xfId="0" applyFont="1" applyFill="1" applyProtection="1"/>
    <xf numFmtId="0" fontId="1" fillId="5" borderId="0" xfId="0" applyFont="1" applyFill="1" applyProtection="1"/>
    <xf numFmtId="0" fontId="2" fillId="5" borderId="0" xfId="0" applyFont="1" applyFill="1" applyProtection="1"/>
    <xf numFmtId="0" fontId="1" fillId="5" borderId="0" xfId="0" applyFont="1" applyFill="1" applyAlignment="1" applyProtection="1">
      <alignment horizontal="center"/>
    </xf>
    <xf numFmtId="0" fontId="22" fillId="3" borderId="0" xfId="0" applyFont="1" applyFill="1" applyProtection="1"/>
    <xf numFmtId="0" fontId="3" fillId="3" borderId="0" xfId="2" applyFont="1" applyFill="1" applyAlignment="1" applyProtection="1">
      <alignment horizontal="center"/>
    </xf>
    <xf numFmtId="0" fontId="1" fillId="3" borderId="0" xfId="0" applyFont="1" applyFill="1" applyAlignment="1" applyProtection="1">
      <alignment horizontal="center"/>
    </xf>
    <xf numFmtId="0" fontId="0" fillId="2" borderId="0" xfId="0" applyFont="1" applyFill="1" applyProtection="1"/>
    <xf numFmtId="0" fontId="0" fillId="5" borderId="0" xfId="0" applyFont="1" applyFill="1" applyProtection="1"/>
    <xf numFmtId="0" fontId="0" fillId="3" borderId="0" xfId="0" applyFont="1" applyFill="1" applyProtection="1"/>
    <xf numFmtId="0" fontId="12" fillId="3" borderId="0" xfId="0" applyFont="1" applyFill="1" applyBorder="1" applyProtection="1"/>
    <xf numFmtId="0" fontId="0" fillId="0" borderId="1" xfId="0" applyBorder="1" applyAlignment="1">
      <alignment vertical="center"/>
    </xf>
    <xf numFmtId="0" fontId="1" fillId="3" borderId="1" xfId="0" applyFont="1" applyFill="1" applyBorder="1" applyAlignment="1" applyProtection="1">
      <alignment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center" vertical="center"/>
    </xf>
    <xf numFmtId="0" fontId="20" fillId="3" borderId="0" xfId="0" applyFont="1" applyFill="1" applyAlignment="1" applyProtection="1">
      <alignment vertical="top"/>
    </xf>
    <xf numFmtId="0" fontId="0" fillId="0" borderId="1" xfId="0" applyBorder="1"/>
    <xf numFmtId="0" fontId="4" fillId="3" borderId="3" xfId="0" applyFont="1" applyFill="1" applyBorder="1" applyAlignment="1" applyProtection="1">
      <alignment vertical="center"/>
    </xf>
    <xf numFmtId="0" fontId="0" fillId="3" borderId="3" xfId="0" applyFill="1" applyBorder="1" applyAlignment="1" applyProtection="1">
      <alignment vertical="center"/>
    </xf>
    <xf numFmtId="0" fontId="0" fillId="3" borderId="3" xfId="0" applyFill="1" applyBorder="1" applyAlignment="1" applyProtection="1">
      <alignment horizontal="center" vertical="center"/>
    </xf>
    <xf numFmtId="0" fontId="0" fillId="0" borderId="3" xfId="0" applyBorder="1" applyAlignment="1">
      <alignment vertical="center"/>
    </xf>
    <xf numFmtId="0" fontId="5" fillId="3" borderId="0" xfId="0" applyFont="1" applyFill="1" applyBorder="1" applyAlignment="1" applyProtection="1"/>
    <xf numFmtId="0" fontId="4" fillId="3" borderId="0" xfId="0" applyFont="1" applyFill="1" applyBorder="1" applyAlignment="1" applyProtection="1">
      <alignment vertical="center"/>
    </xf>
    <xf numFmtId="0" fontId="0" fillId="3" borderId="0" xfId="0" applyFill="1" applyBorder="1" applyAlignment="1" applyProtection="1">
      <alignment vertical="center"/>
    </xf>
    <xf numFmtId="0" fontId="6" fillId="3" borderId="0" xfId="0" applyFont="1" applyFill="1" applyBorder="1" applyProtection="1"/>
    <xf numFmtId="0" fontId="18" fillId="7" borderId="0" xfId="0" applyFont="1" applyFill="1" applyBorder="1"/>
    <xf numFmtId="0" fontId="18" fillId="7" borderId="0" xfId="0" applyFont="1" applyFill="1" applyBorder="1" applyAlignment="1">
      <alignment horizontal="center"/>
    </xf>
    <xf numFmtId="0" fontId="19" fillId="0" borderId="1" xfId="0" applyFont="1" applyBorder="1"/>
    <xf numFmtId="0" fontId="0" fillId="0" borderId="1" xfId="0" applyBorder="1" applyAlignment="1">
      <alignment horizontal="center"/>
    </xf>
    <xf numFmtId="0" fontId="4" fillId="3" borderId="2" xfId="0" applyFont="1" applyFill="1" applyBorder="1" applyAlignment="1" applyProtection="1">
      <alignment vertical="center"/>
    </xf>
    <xf numFmtId="0" fontId="19" fillId="0" borderId="1" xfId="0" applyFont="1" applyBorder="1" applyAlignment="1">
      <alignment vertical="top" wrapText="1"/>
    </xf>
    <xf numFmtId="0" fontId="0" fillId="0" borderId="0" xfId="0" applyBorder="1" applyAlignment="1">
      <alignment horizontal="right"/>
    </xf>
    <xf numFmtId="0" fontId="2" fillId="0" borderId="13" xfId="0" applyFont="1" applyBorder="1" applyAlignment="1" applyProtection="1">
      <alignment horizontal="center"/>
    </xf>
    <xf numFmtId="0" fontId="2" fillId="0" borderId="14" xfId="0" applyFont="1" applyBorder="1" applyAlignment="1" applyProtection="1">
      <alignment horizontal="center"/>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eia.doe.gov/"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741680</xdr:colOff>
      <xdr:row>6</xdr:row>
      <xdr:rowOff>123613</xdr:rowOff>
    </xdr:from>
    <xdr:ext cx="1633781" cy="261610"/>
    <xdr:sp macro="" textlink="">
      <xdr:nvSpPr>
        <xdr:cNvPr id="2" name="TextBox 1">
          <a:hlinkClick xmlns:r="http://schemas.openxmlformats.org/officeDocument/2006/relationships" r:id="rId1"/>
        </xdr:cNvPr>
        <xdr:cNvSpPr txBox="1"/>
      </xdr:nvSpPr>
      <xdr:spPr>
        <a:xfrm>
          <a:off x="3798147" y="1351280"/>
          <a:ext cx="1633781"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u="sng"/>
            <a:t>http://www.eia.doe.gov/</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extension.oregonstate.edu/catalog/" TargetMode="Externa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view="pageLayout" zoomScale="125" zoomScaleNormal="125" zoomScalePageLayoutView="125" workbookViewId="0">
      <selection activeCell="E27" sqref="E27"/>
    </sheetView>
  </sheetViews>
  <sheetFormatPr baseColWidth="10" defaultColWidth="8.83203125" defaultRowHeight="14" x14ac:dyDescent="0"/>
  <cols>
    <col min="1" max="1" width="14.5" customWidth="1"/>
    <col min="2" max="2" width="10.83203125" customWidth="1"/>
    <col min="3" max="3" width="14.6640625" customWidth="1"/>
    <col min="4" max="4" width="17" customWidth="1"/>
    <col min="5" max="5" width="11" style="78" customWidth="1"/>
    <col min="6" max="6" width="13.33203125" customWidth="1"/>
    <col min="7" max="7" width="8.5" customWidth="1"/>
    <col min="8" max="8" width="12.5" customWidth="1"/>
    <col min="9" max="9" width="16.5" customWidth="1"/>
  </cols>
  <sheetData>
    <row r="1" spans="1:9" ht="10" customHeight="1"/>
    <row r="2" spans="1:9" s="63" customFormat="1">
      <c r="A2" s="123" t="s">
        <v>64</v>
      </c>
      <c r="B2" s="123"/>
      <c r="C2" s="123"/>
      <c r="D2" s="123"/>
      <c r="E2" s="124"/>
      <c r="F2" s="123"/>
      <c r="G2" s="123"/>
      <c r="H2" s="123"/>
      <c r="I2" s="123"/>
    </row>
    <row r="3" spans="1:9" s="63" customFormat="1" ht="33" customHeight="1">
      <c r="A3" s="122" t="s">
        <v>55</v>
      </c>
      <c r="B3" s="76"/>
      <c r="C3" s="77"/>
      <c r="D3" s="76"/>
      <c r="E3" s="79"/>
      <c r="F3" s="76"/>
      <c r="G3" s="76"/>
      <c r="H3" s="76"/>
      <c r="I3" s="76"/>
    </row>
    <row r="4" spans="1:9" s="63" customFormat="1" ht="17">
      <c r="A4" s="88" t="s">
        <v>56</v>
      </c>
      <c r="B4" s="76"/>
      <c r="C4" s="77"/>
      <c r="D4" s="76"/>
      <c r="E4" s="79"/>
      <c r="F4" s="76"/>
      <c r="G4" s="76"/>
      <c r="H4" s="76"/>
      <c r="I4" s="76"/>
    </row>
    <row r="5" spans="1:9" ht="8" customHeight="1">
      <c r="A5" s="1"/>
      <c r="B5" s="1"/>
      <c r="C5" s="2"/>
      <c r="D5" s="3"/>
      <c r="E5" s="31"/>
      <c r="F5" s="3"/>
      <c r="G5" s="3"/>
      <c r="H5" s="3"/>
      <c r="I5" s="3"/>
    </row>
    <row r="6" spans="1:9" s="97" customFormat="1">
      <c r="A6" s="105" t="s">
        <v>70</v>
      </c>
      <c r="B6" s="93"/>
      <c r="C6" s="94"/>
      <c r="D6" s="95"/>
      <c r="E6" s="96"/>
      <c r="F6" s="95"/>
      <c r="G6" s="23"/>
      <c r="H6" s="23"/>
      <c r="I6" s="23"/>
    </row>
    <row r="7" spans="1:9" s="97" customFormat="1">
      <c r="A7" s="106" t="s">
        <v>69</v>
      </c>
      <c r="B7" s="98"/>
      <c r="C7" s="99"/>
      <c r="D7" s="100"/>
      <c r="E7" s="101"/>
      <c r="F7" s="100"/>
      <c r="G7" s="23"/>
      <c r="H7" s="23"/>
      <c r="I7" s="23"/>
    </row>
    <row r="8" spans="1:9" s="97" customFormat="1">
      <c r="A8" s="107" t="s">
        <v>68</v>
      </c>
      <c r="B8" s="102"/>
      <c r="C8" s="54"/>
      <c r="D8" s="23"/>
      <c r="E8" s="103"/>
      <c r="F8" s="23"/>
      <c r="G8" s="23"/>
      <c r="H8" s="23"/>
      <c r="I8" s="23"/>
    </row>
    <row r="9" spans="1:9" s="97" customFormat="1">
      <c r="A9" s="107" t="s">
        <v>42</v>
      </c>
      <c r="B9" s="102"/>
      <c r="C9" s="54"/>
      <c r="D9" s="23"/>
      <c r="E9" s="104"/>
      <c r="F9" s="23"/>
      <c r="G9" s="23"/>
      <c r="H9" s="23"/>
      <c r="I9" s="23"/>
    </row>
    <row r="10" spans="1:9" ht="9" customHeight="1">
      <c r="A10" s="1"/>
      <c r="B10" s="1"/>
      <c r="C10" s="1"/>
      <c r="D10" s="1"/>
      <c r="E10" s="80"/>
      <c r="F10" s="1"/>
      <c r="G10" s="1"/>
      <c r="H10" s="1"/>
      <c r="I10" s="1"/>
    </row>
    <row r="11" spans="1:9">
      <c r="A11" s="5">
        <v>1</v>
      </c>
      <c r="B11" s="5">
        <v>2</v>
      </c>
      <c r="C11" s="6">
        <v>3</v>
      </c>
      <c r="D11" s="6">
        <v>4</v>
      </c>
      <c r="E11" s="5">
        <v>5</v>
      </c>
      <c r="F11" s="130">
        <v>6</v>
      </c>
      <c r="G11" s="131"/>
      <c r="H11" s="6">
        <v>7</v>
      </c>
      <c r="I11" s="5">
        <v>8</v>
      </c>
    </row>
    <row r="12" spans="1:9">
      <c r="A12" s="7"/>
      <c r="B12" s="7"/>
      <c r="C12" s="7"/>
      <c r="D12" s="7"/>
      <c r="E12" s="9"/>
      <c r="F12" s="48" t="s">
        <v>37</v>
      </c>
      <c r="G12" s="8"/>
      <c r="H12" s="7"/>
      <c r="I12" s="7"/>
    </row>
    <row r="13" spans="1:9">
      <c r="A13" s="7"/>
      <c r="B13" s="7"/>
      <c r="C13" s="9" t="s">
        <v>7</v>
      </c>
      <c r="D13" s="9" t="s">
        <v>8</v>
      </c>
      <c r="E13" s="9" t="s">
        <v>9</v>
      </c>
      <c r="F13" s="49" t="s">
        <v>38</v>
      </c>
      <c r="G13" s="10"/>
      <c r="H13" s="9" t="s">
        <v>10</v>
      </c>
      <c r="I13" s="9" t="s">
        <v>10</v>
      </c>
    </row>
    <row r="14" spans="1:9">
      <c r="A14" s="11" t="s">
        <v>11</v>
      </c>
      <c r="B14" s="11" t="s">
        <v>12</v>
      </c>
      <c r="C14" s="11" t="s">
        <v>41</v>
      </c>
      <c r="D14" s="11" t="s">
        <v>13</v>
      </c>
      <c r="E14" s="11" t="s">
        <v>14</v>
      </c>
      <c r="F14" s="50" t="s">
        <v>39</v>
      </c>
      <c r="G14" s="12"/>
      <c r="H14" s="11" t="s">
        <v>15</v>
      </c>
      <c r="I14" s="11" t="s">
        <v>16</v>
      </c>
    </row>
    <row r="15" spans="1:9">
      <c r="A15" s="13" t="s">
        <v>0</v>
      </c>
      <c r="B15" s="38" t="s">
        <v>17</v>
      </c>
      <c r="C15" s="41">
        <v>100000</v>
      </c>
      <c r="D15" s="14">
        <v>80</v>
      </c>
      <c r="E15" s="81">
        <f>C15*(D15/100)</f>
        <v>80000</v>
      </c>
      <c r="F15" s="15">
        <f t="shared" ref="F15:F27" si="0">1000000/E15</f>
        <v>12.5</v>
      </c>
      <c r="G15" s="44" t="s">
        <v>18</v>
      </c>
      <c r="H15" s="16">
        <v>1.23</v>
      </c>
      <c r="I15" s="17">
        <f t="shared" ref="I15:I27" si="1">F15*H15</f>
        <v>15.375</v>
      </c>
    </row>
    <row r="16" spans="1:9">
      <c r="A16" s="13" t="s">
        <v>1</v>
      </c>
      <c r="B16" s="38" t="s">
        <v>2</v>
      </c>
      <c r="C16" s="41">
        <v>3415</v>
      </c>
      <c r="D16" s="14">
        <v>100</v>
      </c>
      <c r="E16" s="81">
        <f t="shared" ref="E16:E26" si="2">C16*(D16/100)</f>
        <v>3415</v>
      </c>
      <c r="F16" s="18">
        <f t="shared" si="0"/>
        <v>292.82576866764276</v>
      </c>
      <c r="G16" s="45" t="s">
        <v>3</v>
      </c>
      <c r="H16" s="16">
        <v>0.1</v>
      </c>
      <c r="I16" s="17">
        <f t="shared" si="1"/>
        <v>29.282576866764277</v>
      </c>
    </row>
    <row r="17" spans="1:9">
      <c r="A17" s="53" t="s">
        <v>19</v>
      </c>
      <c r="B17" s="38" t="s">
        <v>20</v>
      </c>
      <c r="C17" s="41">
        <v>140000</v>
      </c>
      <c r="D17" s="14">
        <v>83</v>
      </c>
      <c r="E17" s="81">
        <f t="shared" si="2"/>
        <v>116200</v>
      </c>
      <c r="F17" s="18">
        <f t="shared" si="0"/>
        <v>8.6058519793459549</v>
      </c>
      <c r="G17" s="45" t="s">
        <v>21</v>
      </c>
      <c r="H17" s="16">
        <v>4.0090000000000003</v>
      </c>
      <c r="I17" s="17">
        <f t="shared" si="1"/>
        <v>34.500860585197934</v>
      </c>
    </row>
    <row r="18" spans="1:9">
      <c r="A18" s="13" t="s">
        <v>4</v>
      </c>
      <c r="B18" s="38" t="s">
        <v>20</v>
      </c>
      <c r="C18" s="41">
        <v>91000</v>
      </c>
      <c r="D18" s="14">
        <v>75</v>
      </c>
      <c r="E18" s="81">
        <f t="shared" si="2"/>
        <v>68250</v>
      </c>
      <c r="F18" s="18">
        <f t="shared" si="0"/>
        <v>14.652014652014651</v>
      </c>
      <c r="G18" s="45" t="s">
        <v>21</v>
      </c>
      <c r="H18" s="16">
        <v>2.484</v>
      </c>
      <c r="I18" s="17">
        <f t="shared" si="1"/>
        <v>36.395604395604394</v>
      </c>
    </row>
    <row r="19" spans="1:9">
      <c r="A19" s="13" t="s">
        <v>5</v>
      </c>
      <c r="B19" s="38" t="s">
        <v>20</v>
      </c>
      <c r="C19" s="41">
        <v>139900</v>
      </c>
      <c r="D19" s="14">
        <v>75</v>
      </c>
      <c r="E19" s="81">
        <f t="shared" si="2"/>
        <v>104925</v>
      </c>
      <c r="F19" s="18">
        <f t="shared" si="0"/>
        <v>9.530617107457708</v>
      </c>
      <c r="G19" s="45" t="s">
        <v>21</v>
      </c>
      <c r="H19" s="16">
        <v>3</v>
      </c>
      <c r="I19" s="17">
        <f t="shared" si="1"/>
        <v>28.591851322373124</v>
      </c>
    </row>
    <row r="20" spans="1:9">
      <c r="A20" s="13" t="s">
        <v>22</v>
      </c>
      <c r="B20" s="38" t="s">
        <v>23</v>
      </c>
      <c r="C20" s="41">
        <v>30000000</v>
      </c>
      <c r="D20" s="19">
        <v>60</v>
      </c>
      <c r="E20" s="81">
        <f t="shared" si="2"/>
        <v>18000000</v>
      </c>
      <c r="F20" s="18">
        <f t="shared" si="0"/>
        <v>5.5555555555555552E-2</v>
      </c>
      <c r="G20" s="45" t="s">
        <v>23</v>
      </c>
      <c r="H20" s="16">
        <v>150</v>
      </c>
      <c r="I20" s="17">
        <f t="shared" si="1"/>
        <v>8.3333333333333321</v>
      </c>
    </row>
    <row r="21" spans="1:9">
      <c r="A21" s="13" t="s">
        <v>24</v>
      </c>
      <c r="B21" s="52" t="s">
        <v>40</v>
      </c>
      <c r="C21" s="41">
        <v>30000000</v>
      </c>
      <c r="D21" s="14">
        <v>60</v>
      </c>
      <c r="E21" s="81">
        <f t="shared" si="2"/>
        <v>18000000</v>
      </c>
      <c r="F21" s="18">
        <f t="shared" si="0"/>
        <v>5.5555555555555552E-2</v>
      </c>
      <c r="G21" s="45" t="s">
        <v>23</v>
      </c>
      <c r="H21" s="16">
        <v>150</v>
      </c>
      <c r="I21" s="17">
        <f t="shared" si="1"/>
        <v>8.3333333333333321</v>
      </c>
    </row>
    <row r="22" spans="1:9">
      <c r="A22" s="13" t="s">
        <v>25</v>
      </c>
      <c r="B22" s="39" t="s">
        <v>23</v>
      </c>
      <c r="C22" s="41">
        <v>22000000</v>
      </c>
      <c r="D22" s="14">
        <v>60</v>
      </c>
      <c r="E22" s="81">
        <f t="shared" si="2"/>
        <v>13200000</v>
      </c>
      <c r="F22" s="18">
        <f t="shared" si="0"/>
        <v>7.575757575757576E-2</v>
      </c>
      <c r="G22" s="45" t="s">
        <v>23</v>
      </c>
      <c r="H22" s="16">
        <v>150</v>
      </c>
      <c r="I22" s="17">
        <f t="shared" si="1"/>
        <v>11.363636363636363</v>
      </c>
    </row>
    <row r="23" spans="1:9">
      <c r="A23" s="13" t="s">
        <v>26</v>
      </c>
      <c r="B23" s="39" t="s">
        <v>23</v>
      </c>
      <c r="C23" s="41">
        <v>21000000</v>
      </c>
      <c r="D23" s="14">
        <v>60</v>
      </c>
      <c r="E23" s="81">
        <f t="shared" si="2"/>
        <v>12600000</v>
      </c>
      <c r="F23" s="18">
        <f t="shared" si="0"/>
        <v>7.9365079365079361E-2</v>
      </c>
      <c r="G23" s="45" t="s">
        <v>23</v>
      </c>
      <c r="H23" s="16">
        <v>150</v>
      </c>
      <c r="I23" s="17">
        <f t="shared" si="1"/>
        <v>11.904761904761903</v>
      </c>
    </row>
    <row r="24" spans="1:9">
      <c r="A24" s="13" t="s">
        <v>27</v>
      </c>
      <c r="B24" s="39" t="s">
        <v>23</v>
      </c>
      <c r="C24" s="41">
        <v>18000000</v>
      </c>
      <c r="D24" s="14">
        <v>80</v>
      </c>
      <c r="E24" s="81">
        <f t="shared" si="2"/>
        <v>14400000</v>
      </c>
      <c r="F24" s="18">
        <f t="shared" si="0"/>
        <v>6.9444444444444448E-2</v>
      </c>
      <c r="G24" s="45" t="s">
        <v>23</v>
      </c>
      <c r="H24" s="16">
        <v>150</v>
      </c>
      <c r="I24" s="17">
        <f t="shared" si="1"/>
        <v>10.416666666666668</v>
      </c>
    </row>
    <row r="25" spans="1:9">
      <c r="A25" s="13" t="s">
        <v>28</v>
      </c>
      <c r="B25" s="39" t="s">
        <v>40</v>
      </c>
      <c r="C25" s="41">
        <v>17000000</v>
      </c>
      <c r="D25" s="14">
        <v>80</v>
      </c>
      <c r="E25" s="81">
        <f t="shared" si="2"/>
        <v>13600000</v>
      </c>
      <c r="F25" s="18">
        <f t="shared" si="0"/>
        <v>7.3529411764705885E-2</v>
      </c>
      <c r="G25" s="45" t="s">
        <v>23</v>
      </c>
      <c r="H25" s="16">
        <v>150</v>
      </c>
      <c r="I25" s="17">
        <f t="shared" si="1"/>
        <v>11.029411764705882</v>
      </c>
    </row>
    <row r="26" spans="1:9">
      <c r="A26" s="13" t="s">
        <v>29</v>
      </c>
      <c r="B26" s="39" t="s">
        <v>30</v>
      </c>
      <c r="C26" s="41">
        <v>16500000</v>
      </c>
      <c r="D26" s="14">
        <v>80</v>
      </c>
      <c r="E26" s="81">
        <f t="shared" si="2"/>
        <v>13200000</v>
      </c>
      <c r="F26" s="18">
        <f t="shared" si="0"/>
        <v>7.575757575757576E-2</v>
      </c>
      <c r="G26" s="45" t="s">
        <v>30</v>
      </c>
      <c r="H26" s="16">
        <v>250</v>
      </c>
      <c r="I26" s="17">
        <f t="shared" si="1"/>
        <v>18.939393939393941</v>
      </c>
    </row>
    <row r="27" spans="1:9">
      <c r="A27" s="20" t="s">
        <v>6</v>
      </c>
      <c r="B27" s="40"/>
      <c r="C27" s="42"/>
      <c r="D27" s="51"/>
      <c r="E27" s="82">
        <f>C27*(D27/100)</f>
        <v>0</v>
      </c>
      <c r="F27" s="43" t="e">
        <f t="shared" si="0"/>
        <v>#DIV/0!</v>
      </c>
      <c r="G27" s="46"/>
      <c r="H27" s="21"/>
      <c r="I27" s="47" t="e">
        <f t="shared" si="1"/>
        <v>#DIV/0!</v>
      </c>
    </row>
    <row r="28" spans="1:9" ht="12" customHeight="1">
      <c r="A28" s="66"/>
      <c r="B28" s="67"/>
      <c r="C28" s="68"/>
      <c r="D28" s="69"/>
      <c r="E28" s="83"/>
      <c r="F28" s="70"/>
      <c r="G28" s="74"/>
      <c r="H28" s="72"/>
      <c r="I28" s="73"/>
    </row>
    <row r="29" spans="1:9" ht="11" customHeight="1">
      <c r="A29" s="113" t="s">
        <v>51</v>
      </c>
      <c r="B29" s="22"/>
      <c r="C29" s="22"/>
      <c r="D29" s="22"/>
      <c r="E29" s="84"/>
      <c r="F29" s="22"/>
      <c r="G29" s="23"/>
      <c r="H29" s="71"/>
      <c r="I29" s="1"/>
    </row>
    <row r="30" spans="1:9" ht="11" customHeight="1">
      <c r="A30" s="113" t="s">
        <v>72</v>
      </c>
      <c r="B30" s="22"/>
      <c r="C30" s="22"/>
      <c r="D30" s="22"/>
      <c r="E30" s="84"/>
      <c r="F30" s="22"/>
      <c r="G30" s="1"/>
      <c r="H30" s="1"/>
      <c r="I30" s="1"/>
    </row>
    <row r="31" spans="1:9" ht="11" customHeight="1">
      <c r="A31" s="113" t="s">
        <v>52</v>
      </c>
      <c r="B31" s="22"/>
      <c r="C31" s="22"/>
      <c r="D31" s="22"/>
      <c r="E31" s="84"/>
      <c r="F31" s="22"/>
      <c r="G31" s="1"/>
      <c r="H31" s="1"/>
      <c r="I31" s="1"/>
    </row>
    <row r="32" spans="1:9" ht="11" customHeight="1">
      <c r="A32" s="113" t="s">
        <v>53</v>
      </c>
      <c r="B32" s="22"/>
      <c r="C32" s="22"/>
      <c r="D32" s="22"/>
      <c r="E32" s="84"/>
      <c r="F32" s="22"/>
      <c r="G32" s="1"/>
      <c r="H32" s="1"/>
      <c r="I32" s="1"/>
    </row>
    <row r="33" spans="1:9" ht="11" customHeight="1">
      <c r="A33" s="92" t="s">
        <v>54</v>
      </c>
      <c r="B33" s="4"/>
      <c r="C33" s="4"/>
      <c r="D33" s="4"/>
      <c r="E33" s="31"/>
      <c r="F33" s="4"/>
      <c r="G33" s="1"/>
      <c r="H33" s="23"/>
      <c r="I33" s="23"/>
    </row>
    <row r="34" spans="1:9" ht="15" customHeight="1">
      <c r="A34" s="92"/>
      <c r="B34" s="4"/>
      <c r="C34" s="4"/>
      <c r="D34" s="4"/>
      <c r="E34" s="31"/>
      <c r="F34" s="4"/>
      <c r="G34" s="1"/>
      <c r="H34" s="23"/>
      <c r="I34" s="23"/>
    </row>
    <row r="35" spans="1:9" s="63" customFormat="1" ht="33" customHeight="1">
      <c r="A35" s="129"/>
      <c r="B35" s="129"/>
      <c r="C35" s="129"/>
      <c r="D35" s="129"/>
      <c r="E35" s="129"/>
      <c r="F35" s="129"/>
      <c r="G35" s="129"/>
      <c r="H35" s="129"/>
      <c r="I35" s="129"/>
    </row>
    <row r="36" spans="1:9" ht="10" customHeight="1">
      <c r="E36" s="80"/>
      <c r="F36" s="1"/>
      <c r="G36" s="1"/>
      <c r="H36" s="1"/>
      <c r="I36" s="24"/>
    </row>
    <row r="37" spans="1:9" ht="25" customHeight="1">
      <c r="A37" s="127" t="s">
        <v>43</v>
      </c>
      <c r="B37" s="127"/>
      <c r="C37" s="127"/>
      <c r="D37" s="127"/>
      <c r="E37" s="80"/>
      <c r="F37" s="1"/>
      <c r="G37" s="1"/>
      <c r="H37" s="1"/>
      <c r="I37" s="24"/>
    </row>
    <row r="38" spans="1:9" ht="19" customHeight="1">
      <c r="A38" s="25" t="s">
        <v>44</v>
      </c>
      <c r="B38" s="87" t="s">
        <v>50</v>
      </c>
      <c r="C38" s="26"/>
      <c r="D38" s="26"/>
      <c r="E38" s="85"/>
      <c r="F38" s="26"/>
      <c r="G38" s="26"/>
      <c r="H38" s="26"/>
      <c r="I38" s="26"/>
    </row>
    <row r="39" spans="1:9" ht="15" customHeight="1">
      <c r="A39" s="27"/>
      <c r="B39" s="88" t="s">
        <v>48</v>
      </c>
      <c r="C39" s="27"/>
      <c r="D39" s="27"/>
      <c r="E39" s="79"/>
      <c r="F39" s="27"/>
      <c r="G39" s="27"/>
      <c r="H39" s="27"/>
      <c r="I39" s="27"/>
    </row>
    <row r="40" spans="1:9" ht="15" customHeight="1">
      <c r="A40" s="27"/>
      <c r="B40" s="88" t="s">
        <v>49</v>
      </c>
      <c r="C40" s="27"/>
      <c r="D40" s="27"/>
      <c r="E40" s="79"/>
      <c r="F40" s="27"/>
      <c r="G40" s="27"/>
      <c r="H40" s="27"/>
      <c r="I40" s="27"/>
    </row>
    <row r="41" spans="1:9" s="63" customFormat="1" ht="15" customHeight="1">
      <c r="A41" s="27"/>
      <c r="B41" s="88" t="s">
        <v>31</v>
      </c>
      <c r="C41" s="27"/>
      <c r="D41" s="27"/>
      <c r="E41" s="79"/>
      <c r="F41" s="27"/>
      <c r="G41" s="27"/>
      <c r="H41" s="27"/>
      <c r="I41" s="27"/>
    </row>
    <row r="42" spans="1:9" s="63" customFormat="1" ht="5" customHeight="1">
      <c r="A42" s="27"/>
      <c r="B42" s="88"/>
      <c r="C42" s="27"/>
      <c r="D42" s="27"/>
      <c r="E42" s="79"/>
      <c r="F42" s="27"/>
      <c r="G42" s="27"/>
      <c r="H42" s="27"/>
      <c r="I42" s="27"/>
    </row>
    <row r="43" spans="1:9" s="114" customFormat="1" ht="19" customHeight="1">
      <c r="A43" s="25" t="s">
        <v>45</v>
      </c>
      <c r="B43" s="87" t="s">
        <v>65</v>
      </c>
      <c r="C43" s="26"/>
      <c r="D43" s="26"/>
      <c r="E43" s="85"/>
      <c r="F43" s="26"/>
      <c r="G43" s="26"/>
      <c r="H43" s="26"/>
      <c r="I43" s="26"/>
    </row>
    <row r="44" spans="1:9" ht="15" customHeight="1">
      <c r="A44" s="27"/>
      <c r="B44" s="88" t="s">
        <v>66</v>
      </c>
      <c r="C44" s="27"/>
      <c r="D44" s="27"/>
      <c r="E44" s="79"/>
      <c r="F44" s="27"/>
      <c r="G44" s="27"/>
      <c r="H44" s="27"/>
      <c r="I44" s="27"/>
    </row>
    <row r="45" spans="1:9" ht="15" customHeight="1">
      <c r="A45" s="27"/>
      <c r="B45" s="88" t="s">
        <v>32</v>
      </c>
      <c r="C45" s="29"/>
      <c r="D45" s="29"/>
      <c r="E45" s="79"/>
      <c r="F45" s="27"/>
      <c r="G45" s="27"/>
      <c r="H45" s="27"/>
      <c r="I45" s="27"/>
    </row>
    <row r="46" spans="1:9" ht="5" customHeight="1">
      <c r="A46" s="27"/>
      <c r="B46" s="88"/>
      <c r="C46" s="29"/>
      <c r="D46" s="29"/>
      <c r="E46" s="79"/>
      <c r="F46" s="27"/>
      <c r="G46" s="27"/>
      <c r="H46" s="27"/>
      <c r="I46" s="27"/>
    </row>
    <row r="47" spans="1:9" s="118" customFormat="1" ht="25" customHeight="1">
      <c r="A47" s="115" t="s">
        <v>33</v>
      </c>
      <c r="B47" s="116"/>
      <c r="C47" s="116"/>
      <c r="D47" s="116"/>
      <c r="E47" s="117"/>
      <c r="F47" s="116"/>
      <c r="G47" s="116"/>
      <c r="H47" s="116"/>
      <c r="I47" s="64"/>
    </row>
    <row r="48" spans="1:9" s="91" customFormat="1" ht="5" customHeight="1">
      <c r="A48" s="120"/>
      <c r="B48" s="121"/>
      <c r="C48" s="121"/>
      <c r="D48" s="121"/>
      <c r="E48" s="89"/>
      <c r="F48" s="121"/>
      <c r="G48" s="121"/>
      <c r="H48" s="121"/>
      <c r="I48" s="56"/>
    </row>
    <row r="49" spans="1:9" s="62" customFormat="1" ht="15" customHeight="1">
      <c r="A49" s="119" t="s">
        <v>59</v>
      </c>
      <c r="B49" s="111"/>
      <c r="C49" s="111"/>
      <c r="D49" s="111"/>
      <c r="E49" s="112"/>
      <c r="F49" s="56"/>
      <c r="G49" s="56"/>
      <c r="H49" s="56"/>
      <c r="I49" s="56"/>
    </row>
    <row r="50" spans="1:9" ht="15" customHeight="1">
      <c r="A50" s="22" t="s">
        <v>60</v>
      </c>
      <c r="B50" s="4"/>
      <c r="C50" s="30"/>
      <c r="D50" s="4"/>
      <c r="E50" s="31"/>
      <c r="F50" s="4"/>
      <c r="G50" s="1"/>
      <c r="H50" s="1"/>
      <c r="I50" s="4"/>
    </row>
    <row r="51" spans="1:9" ht="15" customHeight="1">
      <c r="A51" s="22" t="s">
        <v>46</v>
      </c>
      <c r="B51" s="32"/>
      <c r="C51" s="33"/>
      <c r="D51" s="33"/>
      <c r="E51" s="33"/>
      <c r="F51" s="32"/>
      <c r="G51" s="1"/>
      <c r="H51" s="1"/>
      <c r="I51" s="4"/>
    </row>
    <row r="52" spans="1:9" ht="15" customHeight="1">
      <c r="A52" s="22" t="s">
        <v>61</v>
      </c>
      <c r="B52" s="4"/>
      <c r="C52" s="31"/>
      <c r="D52" s="31"/>
      <c r="E52" s="31"/>
      <c r="F52" s="4"/>
      <c r="G52" s="1"/>
      <c r="H52" s="1"/>
      <c r="I52" s="4"/>
    </row>
    <row r="53" spans="1:9" ht="15" customHeight="1">
      <c r="A53" s="22" t="s">
        <v>34</v>
      </c>
      <c r="B53" s="4"/>
      <c r="C53" s="31"/>
      <c r="D53" s="31"/>
      <c r="E53" s="34"/>
      <c r="F53" s="4"/>
      <c r="G53" s="1"/>
      <c r="H53" s="1"/>
      <c r="I53" s="4"/>
    </row>
    <row r="54" spans="1:9" ht="15" customHeight="1">
      <c r="A54" s="22" t="s">
        <v>62</v>
      </c>
      <c r="B54" s="4"/>
      <c r="C54" s="4"/>
      <c r="D54" s="4"/>
      <c r="E54" s="31"/>
      <c r="F54" s="35"/>
      <c r="G54" s="1"/>
      <c r="H54" s="1"/>
      <c r="I54" s="4"/>
    </row>
    <row r="55" spans="1:9" ht="15" customHeight="1">
      <c r="A55" s="88" t="s">
        <v>63</v>
      </c>
      <c r="B55" s="27"/>
      <c r="C55" s="36"/>
      <c r="D55" s="27"/>
      <c r="E55" s="79"/>
      <c r="F55" s="37"/>
      <c r="G55" s="28"/>
      <c r="H55" s="65"/>
      <c r="I55" s="27"/>
    </row>
    <row r="56" spans="1:9" ht="5" customHeight="1">
      <c r="A56" s="4"/>
      <c r="B56" s="4"/>
      <c r="C56" s="4"/>
      <c r="D56" s="4"/>
      <c r="E56" s="31" t="s">
        <v>35</v>
      </c>
      <c r="F56" s="1" t="s">
        <v>36</v>
      </c>
      <c r="G56" s="1"/>
      <c r="H56" s="108"/>
      <c r="I56" s="4"/>
    </row>
    <row r="57" spans="1:9" s="109" customFormat="1" ht="25" customHeight="1">
      <c r="A57" s="57" t="s">
        <v>57</v>
      </c>
      <c r="B57" s="58"/>
      <c r="C57" s="59"/>
      <c r="D57" s="64"/>
      <c r="E57" s="86"/>
      <c r="F57" s="75"/>
      <c r="H57" s="60" t="s">
        <v>71</v>
      </c>
      <c r="I57" s="59"/>
    </row>
    <row r="58" spans="1:9" s="91" customFormat="1" ht="25" customHeight="1">
      <c r="A58" s="110" t="s">
        <v>58</v>
      </c>
      <c r="B58" s="61"/>
      <c r="C58" s="61"/>
      <c r="D58" s="89"/>
      <c r="E58" s="90"/>
      <c r="F58" s="61"/>
      <c r="G58" s="61"/>
      <c r="H58" s="61"/>
      <c r="I58" s="61"/>
    </row>
    <row r="59" spans="1:9" ht="65" customHeight="1">
      <c r="C59" s="55"/>
    </row>
    <row r="60" spans="1:9" ht="60" customHeight="1">
      <c r="A60" s="128" t="s">
        <v>47</v>
      </c>
      <c r="B60" s="128"/>
      <c r="C60" s="128"/>
      <c r="D60" s="128"/>
      <c r="E60" s="128"/>
      <c r="F60" s="128"/>
      <c r="G60" s="128"/>
      <c r="H60" s="128"/>
      <c r="I60" s="128"/>
    </row>
    <row r="61" spans="1:9" s="114" customFormat="1">
      <c r="A61" s="125" t="s">
        <v>67</v>
      </c>
      <c r="E61" s="126"/>
    </row>
  </sheetData>
  <sheetProtection password="CC50" sheet="1" objects="1" scenarios="1"/>
  <mergeCells count="4">
    <mergeCell ref="A37:D37"/>
    <mergeCell ref="A60:I60"/>
    <mergeCell ref="A35:I35"/>
    <mergeCell ref="F11:G11"/>
  </mergeCells>
  <phoneticPr fontId="15" type="noConversion"/>
  <hyperlinks>
    <hyperlink ref="H57" r:id="rId1"/>
  </hyperlinks>
  <pageMargins left="0.25" right="0.25" top="0.75" bottom="0.75" header="0.3" footer="0.3"/>
  <pageSetup orientation="landscape"/>
  <headerFooter>
    <oddHeader>&amp;L&amp;G</oddHeader>
    <oddFooter>&amp;L&amp;"-,Bold"EC 1643&amp;C&amp;"-,Bold"&amp;9Page &amp;P</oddFooter>
  </headerFooter>
  <ignoredErrors>
    <ignoredError sqref="E27" emptyCellReference="1"/>
  </ignoredErrors>
  <drawing r:id="rId2"/>
  <legacyDrawingHF r:id="rId3"/>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Oregon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Jim Sloan</cp:lastModifiedBy>
  <cp:lastPrinted>2013-11-22T00:08:07Z</cp:lastPrinted>
  <dcterms:created xsi:type="dcterms:W3CDTF">2012-12-17T19:22:18Z</dcterms:created>
  <dcterms:modified xsi:type="dcterms:W3CDTF">2013-11-26T22:55:34Z</dcterms:modified>
</cp:coreProperties>
</file>