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0" windowWidth="24140" windowHeight="15620" tabRatio="500" activeTab="0"/>
  </bookViews>
  <sheets>
    <sheet name="Table S1" sheetId="1" r:id="rId1"/>
  </sheets>
  <definedNames>
    <definedName name="_xlnm.Print_Area" localSheetId="0">'Table S1'!$A$1:$AF$157</definedName>
  </definedNames>
  <calcPr fullCalcOnLoad="1"/>
</workbook>
</file>

<file path=xl/sharedStrings.xml><?xml version="1.0" encoding="utf-8"?>
<sst xmlns="http://schemas.openxmlformats.org/spreadsheetml/2006/main" count="475" uniqueCount="54">
  <si>
    <t>H</t>
  </si>
  <si>
    <t>E</t>
  </si>
  <si>
    <t>U1371</t>
  </si>
  <si>
    <t>U1370</t>
  </si>
  <si>
    <t>F</t>
  </si>
  <si>
    <t>Lower Constraint:</t>
  </si>
  <si>
    <t>Upper Constraint:</t>
  </si>
  <si>
    <t>C</t>
  </si>
  <si>
    <t>U1369</t>
  </si>
  <si>
    <t>U1367</t>
  </si>
  <si>
    <t>U1366</t>
  </si>
  <si>
    <t>D</t>
  </si>
  <si>
    <t>U1365</t>
  </si>
  <si>
    <t>B</t>
  </si>
  <si>
    <t>B</t>
  </si>
  <si>
    <t>U1365</t>
  </si>
  <si>
    <t>H</t>
  </si>
  <si>
    <t>(Ma)</t>
  </si>
  <si>
    <t>(mbsf)</t>
  </si>
  <si>
    <t>(cm/Myr)</t>
  </si>
  <si>
    <r>
      <t>(g/cm</t>
    </r>
    <r>
      <rPr>
        <b/>
        <vertAlign val="superscript"/>
        <sz val="12"/>
        <color indexed="8"/>
        <rFont val="Times New Roman"/>
        <family val="0"/>
      </rPr>
      <t>3</t>
    </r>
    <r>
      <rPr>
        <b/>
        <sz val="12"/>
        <color indexed="8"/>
        <rFont val="Times New Roman"/>
        <family val="0"/>
      </rPr>
      <t>)</t>
    </r>
  </si>
  <si>
    <t>(ppm)</t>
  </si>
  <si>
    <t>(cm)</t>
  </si>
  <si>
    <t>Age
(K=calculated)</t>
  </si>
  <si>
    <t>Age
(K=2350)</t>
  </si>
  <si>
    <t>Age
(K=1650)</t>
  </si>
  <si>
    <t>Age
(Linear Sed. Rate)</t>
  </si>
  <si>
    <t>Depth</t>
  </si>
  <si>
    <t>MAR
(K=calculated)</t>
  </si>
  <si>
    <t>MAR
(K=2350)</t>
  </si>
  <si>
    <t>MAR
(K=1650)</t>
  </si>
  <si>
    <t>MAR (Linear Sed. Rate)</t>
  </si>
  <si>
    <t>Sed. Rate
(K=calculated)</t>
  </si>
  <si>
    <t>Sed. Rate
(K=2350)</t>
  </si>
  <si>
    <t>Sed. Rate
(K=1650)</t>
  </si>
  <si>
    <t>Linear Sed Rate</t>
  </si>
  <si>
    <t>Dry Bulk
Density</t>
  </si>
  <si>
    <t>Non-detrital
Co</t>
  </si>
  <si>
    <t>Co/Al</t>
  </si>
  <si>
    <t>Al 
Concentration</t>
  </si>
  <si>
    <t>Total Co Concentration</t>
  </si>
  <si>
    <t>Modified Depth</t>
  </si>
  <si>
    <t xml:space="preserve"> Interval Bot</t>
  </si>
  <si>
    <t>Interval Top</t>
  </si>
  <si>
    <t>Sect.</t>
  </si>
  <si>
    <t>Core
Type</t>
  </si>
  <si>
    <t>Core</t>
  </si>
  <si>
    <t>Hole</t>
  </si>
  <si>
    <t>Site</t>
  </si>
  <si>
    <r>
      <rPr>
        <b/>
        <sz val="12"/>
        <color indexed="8"/>
        <rFont val="Times New Roman"/>
        <family val="0"/>
      </rPr>
      <t>Table S1</t>
    </r>
    <r>
      <rPr>
        <sz val="12"/>
        <color indexed="8"/>
        <rFont val="Times New Roman"/>
        <family val="0"/>
      </rPr>
      <t>. Pelagic clay samples from sites drilled during IODP Expedition 329, Co and Al concentrations, Dry Bulk Density, and Co-based model parameters and results.</t>
    </r>
  </si>
  <si>
    <r>
      <t>(g/cm</t>
    </r>
    <r>
      <rPr>
        <b/>
        <vertAlign val="superscript"/>
        <sz val="12"/>
        <color indexed="8"/>
        <rFont val="Times New Roman"/>
        <family val="0"/>
      </rPr>
      <t>2</t>
    </r>
    <r>
      <rPr>
        <b/>
        <sz val="12"/>
        <color indexed="8"/>
        <rFont val="Times New Roman"/>
        <family val="0"/>
      </rPr>
      <t>/Myr)</t>
    </r>
  </si>
  <si>
    <t>Expedition</t>
  </si>
  <si>
    <t>(wt. %)</t>
  </si>
  <si>
    <t>(μg/g)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</si>
</sst>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vertAlign val="superscript"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2" fontId="3" fillId="0" borderId="0" xfId="57" applyNumberFormat="1" applyFont="1" applyFill="1" applyBorder="1" applyAlignment="1">
      <alignment horizontal="center"/>
      <protection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42" fillId="0" borderId="0" xfId="0" applyFont="1" applyFill="1" applyBorder="1" applyAlignment="1">
      <alignment horizontal="center" wrapText="1"/>
    </xf>
    <xf numFmtId="2" fontId="4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" fontId="42" fillId="0" borderId="12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2" fillId="0" borderId="0" xfId="56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55" applyNumberFormat="1" applyFont="1" applyFill="1" applyBorder="1" applyAlignment="1">
      <alignment horizontal="center"/>
      <protection/>
    </xf>
    <xf numFmtId="2" fontId="43" fillId="0" borderId="0" xfId="0" applyNumberFormat="1" applyFont="1" applyFill="1" applyBorder="1" applyAlignment="1">
      <alignment horizontal="center" wrapText="1"/>
    </xf>
    <xf numFmtId="0" fontId="4" fillId="0" borderId="0" xfId="55" applyFont="1" applyFill="1" applyBorder="1" applyAlignment="1">
      <alignment horizontal="center" wrapText="1"/>
      <protection/>
    </xf>
    <xf numFmtId="2" fontId="42" fillId="0" borderId="13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5" xfId="55" applyNumberFormat="1" applyFont="1" applyFill="1" applyBorder="1" applyAlignment="1">
      <alignment horizontal="center"/>
      <protection/>
    </xf>
    <xf numFmtId="2" fontId="43" fillId="0" borderId="15" xfId="0" applyNumberFormat="1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right" vertical="center"/>
    </xf>
    <xf numFmtId="2" fontId="45" fillId="0" borderId="0" xfId="0" applyNumberFormat="1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2" fontId="42" fillId="0" borderId="15" xfId="0" applyNumberFormat="1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/>
    </xf>
    <xf numFmtId="1" fontId="42" fillId="0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42" fillId="0" borderId="13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 wrapText="1"/>
    </xf>
    <xf numFmtId="164" fontId="4" fillId="0" borderId="0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4" fontId="42" fillId="0" borderId="15" xfId="0" applyNumberFormat="1" applyFont="1" applyFill="1" applyBorder="1" applyAlignment="1">
      <alignment horizontal="center"/>
    </xf>
    <xf numFmtId="164" fontId="42" fillId="0" borderId="0" xfId="0" applyNumberFormat="1" applyFont="1" applyFill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164" fontId="4" fillId="0" borderId="0" xfId="55" applyNumberFormat="1" applyFont="1" applyFill="1" applyBorder="1" applyAlignment="1">
      <alignment horizontal="center" wrapText="1"/>
      <protection/>
    </xf>
    <xf numFmtId="164" fontId="42" fillId="0" borderId="13" xfId="0" applyNumberFormat="1" applyFont="1" applyBorder="1" applyAlignment="1">
      <alignment horizontal="center"/>
    </xf>
    <xf numFmtId="164" fontId="43" fillId="0" borderId="0" xfId="0" applyNumberFormat="1" applyFont="1" applyBorder="1" applyAlignment="1">
      <alignment horizontal="center" wrapText="1"/>
    </xf>
    <xf numFmtId="164" fontId="43" fillId="0" borderId="0" xfId="0" applyNumberFormat="1" applyFont="1" applyFill="1" applyBorder="1" applyAlignment="1">
      <alignment horizontal="center" vertical="center"/>
    </xf>
    <xf numFmtId="164" fontId="43" fillId="0" borderId="15" xfId="0" applyNumberFormat="1" applyFont="1" applyFill="1" applyBorder="1" applyAlignment="1">
      <alignment horizontal="center"/>
    </xf>
    <xf numFmtId="164" fontId="43" fillId="0" borderId="15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164" fontId="42" fillId="0" borderId="15" xfId="0" applyNumberFormat="1" applyFont="1" applyBorder="1" applyAlignment="1">
      <alignment horizontal="center"/>
    </xf>
    <xf numFmtId="164" fontId="42" fillId="0" borderId="0" xfId="0" applyNumberFormat="1" applyFont="1" applyAlignment="1">
      <alignment horizontal="center"/>
    </xf>
    <xf numFmtId="164" fontId="43" fillId="0" borderId="15" xfId="0" applyNumberFormat="1" applyFont="1" applyFill="1" applyBorder="1" applyAlignment="1">
      <alignment horizontal="center" wrapText="1"/>
    </xf>
    <xf numFmtId="164" fontId="43" fillId="0" borderId="15" xfId="0" applyNumberFormat="1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/>
    </xf>
    <xf numFmtId="164" fontId="42" fillId="0" borderId="17" xfId="0" applyNumberFormat="1" applyFont="1" applyFill="1" applyBorder="1" applyAlignment="1">
      <alignment horizontal="center"/>
    </xf>
    <xf numFmtId="164" fontId="42" fillId="0" borderId="18" xfId="0" applyNumberFormat="1" applyFont="1" applyFill="1" applyBorder="1" applyAlignment="1">
      <alignment horizontal="center"/>
    </xf>
    <xf numFmtId="164" fontId="42" fillId="0" borderId="16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7"/>
  <sheetViews>
    <sheetView tabSelected="1" workbookViewId="0" topLeftCell="A1">
      <selection activeCell="D4" sqref="D4"/>
    </sheetView>
  </sheetViews>
  <sheetFormatPr defaultColWidth="11.00390625" defaultRowHeight="15.75"/>
  <cols>
    <col min="1" max="1" width="10.875" style="3" customWidth="1"/>
    <col min="2" max="2" width="6.50390625" style="3" bestFit="1" customWidth="1"/>
    <col min="3" max="6" width="5.125" style="3" bestFit="1" customWidth="1"/>
    <col min="7" max="7" width="8.00390625" style="3" bestFit="1" customWidth="1"/>
    <col min="8" max="8" width="8.50390625" style="3" bestFit="1" customWidth="1"/>
    <col min="9" max="9" width="7.875" style="3" bestFit="1" customWidth="1"/>
    <col min="10" max="10" width="8.625" style="3" bestFit="1" customWidth="1"/>
    <col min="11" max="11" width="13.50390625" style="52" customWidth="1"/>
    <col min="12" max="12" width="13.125" style="3" bestFit="1" customWidth="1"/>
    <col min="13" max="13" width="10.875" style="52" customWidth="1"/>
    <col min="14" max="14" width="14.50390625" style="52" bestFit="1" customWidth="1"/>
    <col min="15" max="15" width="10.875" style="2" customWidth="1"/>
    <col min="16" max="16" width="5.00390625" style="2" customWidth="1"/>
    <col min="17" max="19" width="10.875" style="52" customWidth="1"/>
    <col min="20" max="20" width="14.00390625" style="52" bestFit="1" customWidth="1"/>
    <col min="21" max="21" width="5.375" style="52" customWidth="1"/>
    <col min="22" max="24" width="10.875" style="67" customWidth="1"/>
    <col min="25" max="25" width="14.00390625" style="67" bestFit="1" customWidth="1"/>
    <col min="26" max="26" width="4.875" style="2" customWidth="1"/>
    <col min="27" max="27" width="17.125" style="2" bestFit="1" customWidth="1"/>
    <col min="28" max="28" width="7.875" style="3" bestFit="1" customWidth="1"/>
    <col min="29" max="29" width="13.625" style="52" bestFit="1" customWidth="1"/>
    <col min="30" max="31" width="10.875" style="52" customWidth="1"/>
    <col min="32" max="32" width="14.00390625" style="52" bestFit="1" customWidth="1"/>
    <col min="33" max="16384" width="10.875" style="1" customWidth="1"/>
  </cols>
  <sheetData>
    <row r="1" spans="1:32" ht="15.75" thickBot="1">
      <c r="A1" s="31" t="s">
        <v>49</v>
      </c>
      <c r="B1" s="31"/>
      <c r="C1" s="30"/>
      <c r="D1" s="30"/>
      <c r="E1" s="30"/>
      <c r="F1" s="30"/>
      <c r="G1" s="30"/>
      <c r="H1" s="30"/>
      <c r="I1" s="30"/>
      <c r="J1" s="30"/>
      <c r="K1" s="44"/>
      <c r="L1" s="30"/>
      <c r="M1" s="44"/>
      <c r="N1" s="44"/>
      <c r="O1" s="29"/>
      <c r="P1" s="29"/>
      <c r="Q1" s="44"/>
      <c r="R1" s="44"/>
      <c r="S1" s="44"/>
      <c r="T1" s="44"/>
      <c r="U1" s="44"/>
      <c r="V1" s="59"/>
      <c r="W1" s="59"/>
      <c r="X1" s="59"/>
      <c r="Y1" s="59"/>
      <c r="Z1" s="29"/>
      <c r="AA1" s="29"/>
      <c r="AB1" s="30"/>
      <c r="AC1" s="44"/>
      <c r="AD1" s="44"/>
      <c r="AE1" s="44"/>
      <c r="AF1" s="44"/>
    </row>
    <row r="2" spans="1:32" ht="60">
      <c r="A2" s="28" t="s">
        <v>51</v>
      </c>
      <c r="B2" s="28" t="s">
        <v>48</v>
      </c>
      <c r="C2" s="28" t="s">
        <v>47</v>
      </c>
      <c r="D2" s="28" t="s">
        <v>46</v>
      </c>
      <c r="E2" s="28" t="s">
        <v>45</v>
      </c>
      <c r="F2" s="28" t="s">
        <v>44</v>
      </c>
      <c r="G2" s="28" t="s">
        <v>43</v>
      </c>
      <c r="H2" s="28" t="s">
        <v>42</v>
      </c>
      <c r="I2" s="28" t="s">
        <v>27</v>
      </c>
      <c r="J2" s="28" t="s">
        <v>41</v>
      </c>
      <c r="K2" s="45" t="s">
        <v>40</v>
      </c>
      <c r="L2" s="27" t="s">
        <v>39</v>
      </c>
      <c r="M2" s="45" t="s">
        <v>38</v>
      </c>
      <c r="N2" s="58" t="s">
        <v>37</v>
      </c>
      <c r="O2" s="27" t="s">
        <v>36</v>
      </c>
      <c r="P2" s="27"/>
      <c r="Q2" s="45" t="s">
        <v>35</v>
      </c>
      <c r="R2" s="45" t="s">
        <v>34</v>
      </c>
      <c r="S2" s="45" t="s">
        <v>33</v>
      </c>
      <c r="T2" s="45" t="s">
        <v>32</v>
      </c>
      <c r="U2" s="45"/>
      <c r="V2" s="60" t="s">
        <v>31</v>
      </c>
      <c r="W2" s="60" t="s">
        <v>30</v>
      </c>
      <c r="X2" s="60" t="s">
        <v>29</v>
      </c>
      <c r="Y2" s="60" t="s">
        <v>28</v>
      </c>
      <c r="Z2" s="27"/>
      <c r="AA2" s="27"/>
      <c r="AB2" s="28" t="s">
        <v>27</v>
      </c>
      <c r="AC2" s="45" t="s">
        <v>26</v>
      </c>
      <c r="AD2" s="45" t="s">
        <v>25</v>
      </c>
      <c r="AE2" s="45" t="s">
        <v>24</v>
      </c>
      <c r="AF2" s="68" t="s">
        <v>23</v>
      </c>
    </row>
    <row r="3" spans="1:32" ht="15.75" thickBot="1">
      <c r="A3" s="25"/>
      <c r="B3" s="25"/>
      <c r="C3" s="25"/>
      <c r="D3" s="25"/>
      <c r="E3" s="25"/>
      <c r="F3" s="25"/>
      <c r="G3" s="25" t="s">
        <v>22</v>
      </c>
      <c r="H3" s="25" t="s">
        <v>22</v>
      </c>
      <c r="I3" s="25" t="s">
        <v>18</v>
      </c>
      <c r="J3" s="25" t="s">
        <v>18</v>
      </c>
      <c r="K3" s="46" t="s">
        <v>21</v>
      </c>
      <c r="L3" s="26" t="s">
        <v>52</v>
      </c>
      <c r="M3" s="46" t="s">
        <v>53</v>
      </c>
      <c r="N3" s="46" t="s">
        <v>21</v>
      </c>
      <c r="O3" s="24" t="s">
        <v>20</v>
      </c>
      <c r="P3" s="24"/>
      <c r="Q3" s="53" t="s">
        <v>19</v>
      </c>
      <c r="R3" s="53" t="s">
        <v>19</v>
      </c>
      <c r="S3" s="53" t="s">
        <v>19</v>
      </c>
      <c r="T3" s="53" t="s">
        <v>19</v>
      </c>
      <c r="U3" s="53"/>
      <c r="V3" s="61" t="s">
        <v>50</v>
      </c>
      <c r="W3" s="61" t="s">
        <v>50</v>
      </c>
      <c r="X3" s="61" t="s">
        <v>50</v>
      </c>
      <c r="Y3" s="61" t="s">
        <v>50</v>
      </c>
      <c r="Z3" s="24"/>
      <c r="AA3" s="24"/>
      <c r="AB3" s="25" t="s">
        <v>18</v>
      </c>
      <c r="AC3" s="61" t="s">
        <v>17</v>
      </c>
      <c r="AD3" s="46" t="s">
        <v>17</v>
      </c>
      <c r="AE3" s="61" t="s">
        <v>17</v>
      </c>
      <c r="AF3" s="53" t="s">
        <v>17</v>
      </c>
    </row>
    <row r="4" spans="1:32" ht="15">
      <c r="A4" s="32"/>
      <c r="B4" s="33"/>
      <c r="C4" s="33"/>
      <c r="D4" s="33"/>
      <c r="E4" s="33"/>
      <c r="F4" s="33"/>
      <c r="G4" s="33"/>
      <c r="H4" s="33"/>
      <c r="I4" s="33"/>
      <c r="J4" s="33"/>
      <c r="K4" s="47"/>
      <c r="L4" s="34"/>
      <c r="M4" s="47"/>
      <c r="N4" s="47"/>
      <c r="O4" s="35"/>
      <c r="P4" s="35"/>
      <c r="Q4" s="54"/>
      <c r="R4" s="62"/>
      <c r="S4" s="62"/>
      <c r="T4" s="62"/>
      <c r="U4" s="62"/>
      <c r="V4" s="63"/>
      <c r="W4" s="63"/>
      <c r="X4" s="63"/>
      <c r="Y4" s="63"/>
      <c r="Z4" s="35"/>
      <c r="AA4" s="36" t="s">
        <v>6</v>
      </c>
      <c r="AB4" s="33">
        <v>0</v>
      </c>
      <c r="AC4" s="69">
        <v>0</v>
      </c>
      <c r="AD4" s="47">
        <v>0</v>
      </c>
      <c r="AE4" s="69">
        <v>0</v>
      </c>
      <c r="AF4" s="70">
        <v>0</v>
      </c>
    </row>
    <row r="5" spans="1:32" ht="15">
      <c r="A5" s="17">
        <v>329</v>
      </c>
      <c r="B5" s="12" t="s">
        <v>12</v>
      </c>
      <c r="C5" s="12" t="s">
        <v>14</v>
      </c>
      <c r="D5" s="12">
        <v>1</v>
      </c>
      <c r="E5" s="12" t="s">
        <v>0</v>
      </c>
      <c r="F5" s="12">
        <v>1</v>
      </c>
      <c r="G5" s="21">
        <v>30</v>
      </c>
      <c r="H5" s="21">
        <v>40</v>
      </c>
      <c r="I5" s="11">
        <v>0.35</v>
      </c>
      <c r="J5" s="11"/>
      <c r="K5" s="48">
        <v>69.93897367714894</v>
      </c>
      <c r="L5" s="7">
        <v>8.747349786960488</v>
      </c>
      <c r="M5" s="48">
        <f aca="true" t="shared" si="0" ref="M5:M17">K5/L5</f>
        <v>7.995447236076654</v>
      </c>
      <c r="N5" s="50">
        <v>51.294366819457</v>
      </c>
      <c r="O5" s="7">
        <v>0.343023639228764</v>
      </c>
      <c r="P5" s="7"/>
      <c r="Q5" s="55">
        <v>73.39805825242718</v>
      </c>
      <c r="R5" s="53">
        <v>93.77567973276842</v>
      </c>
      <c r="S5" s="50">
        <v>133.55930143757925</v>
      </c>
      <c r="T5" s="53">
        <v>116.54230275890266</v>
      </c>
      <c r="U5" s="53"/>
      <c r="V5" s="64">
        <v>25.177269054072383</v>
      </c>
      <c r="W5" s="64">
        <v>32.167274933085274</v>
      </c>
      <c r="X5" s="64">
        <v>45.813997631969926</v>
      </c>
      <c r="Y5" s="64">
        <v>39.976764816459216</v>
      </c>
      <c r="Z5" s="7"/>
      <c r="AA5" s="7"/>
      <c r="AB5" s="11">
        <v>0.35</v>
      </c>
      <c r="AC5" s="50">
        <v>0.4768518518518519</v>
      </c>
      <c r="AD5" s="50">
        <v>0.37323109893459727</v>
      </c>
      <c r="AE5" s="50">
        <v>0.26205587797535557</v>
      </c>
      <c r="AF5" s="71">
        <v>0.3003201341611242</v>
      </c>
    </row>
    <row r="6" spans="1:32" ht="15">
      <c r="A6" s="17">
        <v>329</v>
      </c>
      <c r="B6" s="12" t="s">
        <v>12</v>
      </c>
      <c r="C6" s="12" t="s">
        <v>14</v>
      </c>
      <c r="D6" s="12">
        <v>1</v>
      </c>
      <c r="E6" s="12" t="s">
        <v>0</v>
      </c>
      <c r="F6" s="12">
        <v>1</v>
      </c>
      <c r="G6" s="21">
        <v>80</v>
      </c>
      <c r="H6" s="21">
        <v>90</v>
      </c>
      <c r="I6" s="11">
        <v>0.8500000000000001</v>
      </c>
      <c r="J6" s="11"/>
      <c r="K6" s="48">
        <v>69.60683152643759</v>
      </c>
      <c r="L6" s="7">
        <v>8.85576906302442</v>
      </c>
      <c r="M6" s="48">
        <f t="shared" si="0"/>
        <v>7.860054957515511</v>
      </c>
      <c r="N6" s="50">
        <v>51.371778153817914</v>
      </c>
      <c r="O6" s="7">
        <v>0.3593534561755891</v>
      </c>
      <c r="P6" s="7"/>
      <c r="Q6" s="55">
        <v>73.39805825242718</v>
      </c>
      <c r="R6" s="50">
        <v>89.37941743507908</v>
      </c>
      <c r="S6" s="50">
        <v>127.29795816511263</v>
      </c>
      <c r="T6" s="50">
        <v>111.07872698781895</v>
      </c>
      <c r="U6" s="50"/>
      <c r="V6" s="64">
        <v>26.375845909586925</v>
      </c>
      <c r="W6" s="64">
        <v>32.11880256625638</v>
      </c>
      <c r="X6" s="64">
        <v>45.74496123072878</v>
      </c>
      <c r="Y6" s="64">
        <v>39.91652445065743</v>
      </c>
      <c r="Z6" s="7"/>
      <c r="AA6" s="7"/>
      <c r="AB6" s="11">
        <v>0.8500000000000001</v>
      </c>
      <c r="AC6" s="50">
        <v>1.1580687830687835</v>
      </c>
      <c r="AD6" s="50">
        <v>0.919531196022558</v>
      </c>
      <c r="AE6" s="50">
        <v>0.64562828656903</v>
      </c>
      <c r="AF6" s="71">
        <v>0.7399001126731539</v>
      </c>
    </row>
    <row r="7" spans="1:32" ht="15">
      <c r="A7" s="17">
        <v>329</v>
      </c>
      <c r="B7" s="12" t="s">
        <v>12</v>
      </c>
      <c r="C7" s="12" t="s">
        <v>14</v>
      </c>
      <c r="D7" s="12">
        <v>1</v>
      </c>
      <c r="E7" s="12" t="s">
        <v>0</v>
      </c>
      <c r="F7" s="12">
        <v>1</v>
      </c>
      <c r="G7" s="21">
        <v>130</v>
      </c>
      <c r="H7" s="21">
        <v>140</v>
      </c>
      <c r="I7" s="11">
        <v>1.35</v>
      </c>
      <c r="J7" s="11"/>
      <c r="K7" s="48">
        <v>91.17189282216606</v>
      </c>
      <c r="L7" s="7">
        <v>8.67891161082149</v>
      </c>
      <c r="M7" s="48">
        <f t="shared" si="0"/>
        <v>10.504991513968916</v>
      </c>
      <c r="N7" s="50">
        <v>72.24881582039286</v>
      </c>
      <c r="O7" s="7">
        <v>0.3769507702032464</v>
      </c>
      <c r="P7" s="7"/>
      <c r="Q7" s="55">
        <v>73.39805825242718</v>
      </c>
      <c r="R7" s="50">
        <v>60.585483195060284</v>
      </c>
      <c r="S7" s="50">
        <v>86.28841545963131</v>
      </c>
      <c r="T7" s="50">
        <v>75.29427401042716</v>
      </c>
      <c r="U7" s="50"/>
      <c r="V7" s="64">
        <v>27.66745458967517</v>
      </c>
      <c r="W7" s="64">
        <v>22.837744553513815</v>
      </c>
      <c r="X7" s="64">
        <v>32.526484667125736</v>
      </c>
      <c r="Y7" s="64">
        <v>28.3822345801248</v>
      </c>
      <c r="Z7" s="7"/>
      <c r="AA7" s="7"/>
      <c r="AB7" s="11">
        <v>1.35</v>
      </c>
      <c r="AC7" s="50">
        <v>1.8392857142857144</v>
      </c>
      <c r="AD7" s="50">
        <v>1.6118777535866438</v>
      </c>
      <c r="AE7" s="50">
        <v>1.1317439546459414</v>
      </c>
      <c r="AF7" s="71">
        <v>1.2969962701133309</v>
      </c>
    </row>
    <row r="8" spans="1:32" ht="15">
      <c r="A8" s="17">
        <v>329</v>
      </c>
      <c r="B8" s="12" t="s">
        <v>12</v>
      </c>
      <c r="C8" s="12" t="s">
        <v>14</v>
      </c>
      <c r="D8" s="12">
        <v>1</v>
      </c>
      <c r="E8" s="12" t="s">
        <v>0</v>
      </c>
      <c r="F8" s="12">
        <v>3</v>
      </c>
      <c r="G8" s="21">
        <v>70</v>
      </c>
      <c r="H8" s="21">
        <v>80</v>
      </c>
      <c r="I8" s="11">
        <v>3.75</v>
      </c>
      <c r="J8" s="11"/>
      <c r="K8" s="48">
        <v>117.69264798241826</v>
      </c>
      <c r="L8" s="7">
        <v>8.533950121978291</v>
      </c>
      <c r="M8" s="48">
        <f t="shared" si="0"/>
        <v>13.791110365094966</v>
      </c>
      <c r="N8" s="50">
        <v>98.7808288944902</v>
      </c>
      <c r="O8" s="7">
        <v>0.36234843263591143</v>
      </c>
      <c r="P8" s="7"/>
      <c r="Q8" s="55">
        <v>73.39805825242718</v>
      </c>
      <c r="R8" s="50">
        <v>46.09829799567107</v>
      </c>
      <c r="S8" s="50">
        <v>65.65515169080425</v>
      </c>
      <c r="T8" s="50">
        <v>57.28992652456683</v>
      </c>
      <c r="U8" s="50"/>
      <c r="V8" s="64">
        <v>26.59567136628631</v>
      </c>
      <c r="W8" s="64">
        <v>16.70364602591459</v>
      </c>
      <c r="X8" s="64">
        <v>23.790041309635928</v>
      </c>
      <c r="Y8" s="64">
        <v>20.75891508200332</v>
      </c>
      <c r="Z8" s="7"/>
      <c r="AA8" s="7"/>
      <c r="AB8" s="11">
        <v>3.75</v>
      </c>
      <c r="AC8" s="50">
        <v>5.109126984126985</v>
      </c>
      <c r="AD8" s="50">
        <v>6.195683229525862</v>
      </c>
      <c r="AE8" s="50">
        <v>4.350160565411776</v>
      </c>
      <c r="AF8" s="71">
        <v>4.985352035300492</v>
      </c>
    </row>
    <row r="9" spans="1:32" ht="15">
      <c r="A9" s="17">
        <v>329</v>
      </c>
      <c r="B9" s="8" t="s">
        <v>15</v>
      </c>
      <c r="C9" s="22" t="s">
        <v>13</v>
      </c>
      <c r="D9" s="22">
        <v>2</v>
      </c>
      <c r="E9" s="8" t="s">
        <v>16</v>
      </c>
      <c r="F9" s="22">
        <v>1</v>
      </c>
      <c r="G9" s="22">
        <v>130</v>
      </c>
      <c r="H9" s="8">
        <v>140</v>
      </c>
      <c r="I9" s="8">
        <v>5.45</v>
      </c>
      <c r="J9" s="11"/>
      <c r="K9" s="48">
        <v>108.49054447150162</v>
      </c>
      <c r="L9" s="7">
        <v>7.9115278541704415</v>
      </c>
      <c r="M9" s="48">
        <f t="shared" si="0"/>
        <v>13.71297004463082</v>
      </c>
      <c r="N9" s="50">
        <v>92.65565683916913</v>
      </c>
      <c r="O9" s="7">
        <v>0.32594553005035865</v>
      </c>
      <c r="P9" s="7"/>
      <c r="Q9" s="55">
        <v>73.39805825242718</v>
      </c>
      <c r="R9" s="50">
        <v>54.634500327347425</v>
      </c>
      <c r="S9" s="50">
        <v>77.81277319349482</v>
      </c>
      <c r="T9" s="50">
        <v>67.89852653028719</v>
      </c>
      <c r="U9" s="50"/>
      <c r="V9" s="64">
        <v>23.923769001754476</v>
      </c>
      <c r="W9" s="64">
        <v>17.80787116823375</v>
      </c>
      <c r="X9" s="64">
        <v>25.36272560324201</v>
      </c>
      <c r="Y9" s="64">
        <v>22.131221219552796</v>
      </c>
      <c r="Z9" s="7"/>
      <c r="AA9" s="7"/>
      <c r="AB9" s="8">
        <v>5.45</v>
      </c>
      <c r="AC9" s="50">
        <v>7.425264550264551</v>
      </c>
      <c r="AD9" s="50">
        <v>9.595362584025954</v>
      </c>
      <c r="AE9" s="50">
        <v>6.737169473890564</v>
      </c>
      <c r="AF9" s="71">
        <v>7.720901572203322</v>
      </c>
    </row>
    <row r="10" spans="1:32" ht="15">
      <c r="A10" s="17">
        <v>329</v>
      </c>
      <c r="B10" s="12" t="s">
        <v>12</v>
      </c>
      <c r="C10" s="12" t="s">
        <v>14</v>
      </c>
      <c r="D10" s="12">
        <v>2</v>
      </c>
      <c r="E10" s="12" t="s">
        <v>0</v>
      </c>
      <c r="F10" s="12">
        <v>2</v>
      </c>
      <c r="G10" s="21">
        <v>65</v>
      </c>
      <c r="H10" s="21">
        <v>75</v>
      </c>
      <c r="I10" s="11">
        <v>6.3</v>
      </c>
      <c r="J10" s="11"/>
      <c r="K10" s="48">
        <v>97.41502193621102</v>
      </c>
      <c r="L10" s="7">
        <v>8.238624677452274</v>
      </c>
      <c r="M10" s="48">
        <f t="shared" si="0"/>
        <v>11.824184951988347</v>
      </c>
      <c r="N10" s="50">
        <v>82.29265328715519</v>
      </c>
      <c r="O10" s="7">
        <v>0.35377801912144036</v>
      </c>
      <c r="P10" s="7"/>
      <c r="Q10" s="55">
        <v>73.39805825242718</v>
      </c>
      <c r="R10" s="50">
        <v>56.675065824518576</v>
      </c>
      <c r="S10" s="50">
        <v>80.7190331440113</v>
      </c>
      <c r="T10" s="50">
        <v>70.43449537261796</v>
      </c>
      <c r="U10" s="50"/>
      <c r="V10" s="64">
        <v>25.966619655903774</v>
      </c>
      <c r="W10" s="64">
        <v>20.050392520975425</v>
      </c>
      <c r="X10" s="64">
        <v>28.55661965108621</v>
      </c>
      <c r="Y10" s="64">
        <v>24.918176250743038</v>
      </c>
      <c r="Z10" s="7"/>
      <c r="AA10" s="7"/>
      <c r="AB10" s="11">
        <v>6.3</v>
      </c>
      <c r="AC10" s="50">
        <v>8.583333333333334</v>
      </c>
      <c r="AD10" s="50">
        <v>11.123148180737067</v>
      </c>
      <c r="AE10" s="50">
        <v>7.809869999240919</v>
      </c>
      <c r="AF10" s="71">
        <v>8.950233149029174</v>
      </c>
    </row>
    <row r="11" spans="1:32" ht="15">
      <c r="A11" s="17">
        <v>329</v>
      </c>
      <c r="B11" s="12" t="s">
        <v>12</v>
      </c>
      <c r="C11" s="12" t="s">
        <v>14</v>
      </c>
      <c r="D11" s="12">
        <v>2</v>
      </c>
      <c r="E11" s="12" t="s">
        <v>0</v>
      </c>
      <c r="F11" s="12">
        <v>3</v>
      </c>
      <c r="G11" s="21">
        <v>65</v>
      </c>
      <c r="H11" s="21">
        <v>75</v>
      </c>
      <c r="I11" s="11">
        <v>7.8</v>
      </c>
      <c r="J11" s="11"/>
      <c r="K11" s="48">
        <v>179.60437316348572</v>
      </c>
      <c r="L11" s="7">
        <v>8.083373659694175</v>
      </c>
      <c r="M11" s="48">
        <f t="shared" si="0"/>
        <v>22.218986864239657</v>
      </c>
      <c r="N11" s="50">
        <v>165.2621725386793</v>
      </c>
      <c r="O11" s="7">
        <v>0.4120411707958147</v>
      </c>
      <c r="P11" s="7"/>
      <c r="Q11" s="55">
        <v>73.39805825242718</v>
      </c>
      <c r="R11" s="50">
        <v>24.230918339316755</v>
      </c>
      <c r="S11" s="50">
        <v>34.51070187720871</v>
      </c>
      <c r="T11" s="50">
        <v>30.113639584103424</v>
      </c>
      <c r="U11" s="50"/>
      <c r="V11" s="64">
        <v>30.243021856469504</v>
      </c>
      <c r="W11" s="64">
        <v>9.984135961989853</v>
      </c>
      <c r="X11" s="64">
        <v>14.219830006470398</v>
      </c>
      <c r="Y11" s="64">
        <v>12.408059311157166</v>
      </c>
      <c r="Z11" s="7"/>
      <c r="AA11" s="7"/>
      <c r="AB11" s="11">
        <v>7.8</v>
      </c>
      <c r="AC11" s="50">
        <v>10.626984126984128</v>
      </c>
      <c r="AD11" s="50">
        <v>15.541700495704095</v>
      </c>
      <c r="AE11" s="50">
        <v>10.912257794856066</v>
      </c>
      <c r="AF11" s="71">
        <v>12.505618077607634</v>
      </c>
    </row>
    <row r="12" spans="1:32" ht="15">
      <c r="A12" s="17">
        <v>329</v>
      </c>
      <c r="B12" s="12" t="s">
        <v>12</v>
      </c>
      <c r="C12" s="12" t="s">
        <v>14</v>
      </c>
      <c r="D12" s="12">
        <v>2</v>
      </c>
      <c r="E12" s="12" t="s">
        <v>0</v>
      </c>
      <c r="F12" s="12">
        <v>3</v>
      </c>
      <c r="G12" s="21">
        <v>130</v>
      </c>
      <c r="H12" s="21">
        <v>140</v>
      </c>
      <c r="I12" s="11">
        <v>8.45</v>
      </c>
      <c r="J12" s="11"/>
      <c r="K12" s="48">
        <v>176.09892707161265</v>
      </c>
      <c r="L12" s="7">
        <v>8.399243757611877</v>
      </c>
      <c r="M12" s="48">
        <f t="shared" si="0"/>
        <v>20.96604553380436</v>
      </c>
      <c r="N12" s="50">
        <v>160.99171805433585</v>
      </c>
      <c r="O12" s="7">
        <v>0.4067072677095105</v>
      </c>
      <c r="P12" s="7"/>
      <c r="Q12" s="55">
        <v>73.39805825242718</v>
      </c>
      <c r="R12" s="50">
        <v>25.1998801906332</v>
      </c>
      <c r="S12" s="50">
        <v>35.89073845332607</v>
      </c>
      <c r="T12" s="50">
        <v>31.317843549990414</v>
      </c>
      <c r="U12" s="50"/>
      <c r="V12" s="64">
        <v>29.851523727028145</v>
      </c>
      <c r="W12" s="64">
        <v>10.248974418939447</v>
      </c>
      <c r="X12" s="64">
        <v>14.59702417242891</v>
      </c>
      <c r="Y12" s="64">
        <v>12.737194580770518</v>
      </c>
      <c r="Z12" s="7"/>
      <c r="AA12" s="7"/>
      <c r="AB12" s="11">
        <v>8.45</v>
      </c>
      <c r="AC12" s="50">
        <v>11.512566137566138</v>
      </c>
      <c r="AD12" s="50">
        <v>18.172650754572075</v>
      </c>
      <c r="AE12" s="50">
        <v>12.759520742571882</v>
      </c>
      <c r="AF12" s="71">
        <v>14.622610302987367</v>
      </c>
    </row>
    <row r="13" spans="1:32" ht="15">
      <c r="A13" s="17">
        <v>329</v>
      </c>
      <c r="B13" s="12" t="s">
        <v>12</v>
      </c>
      <c r="C13" s="12" t="s">
        <v>14</v>
      </c>
      <c r="D13" s="12">
        <v>2</v>
      </c>
      <c r="E13" s="12" t="s">
        <v>0</v>
      </c>
      <c r="F13" s="12">
        <v>4</v>
      </c>
      <c r="G13" s="21">
        <v>130</v>
      </c>
      <c r="H13" s="21">
        <v>140</v>
      </c>
      <c r="I13" s="11">
        <v>9.95</v>
      </c>
      <c r="J13" s="11"/>
      <c r="K13" s="48">
        <v>362.5082925170313</v>
      </c>
      <c r="L13" s="7">
        <v>7.2097492098066285</v>
      </c>
      <c r="M13" s="48">
        <f t="shared" si="0"/>
        <v>50.28029158406109</v>
      </c>
      <c r="N13" s="50">
        <v>349.67145718609885</v>
      </c>
      <c r="O13" s="7">
        <v>0.37469560407548363</v>
      </c>
      <c r="P13" s="7"/>
      <c r="Q13" s="55">
        <v>73.39805825242718</v>
      </c>
      <c r="R13" s="50">
        <v>12.59346277723211</v>
      </c>
      <c r="S13" s="50">
        <v>17.936143955451794</v>
      </c>
      <c r="T13" s="50">
        <v>15.650871909961761</v>
      </c>
      <c r="U13" s="50"/>
      <c r="V13" s="64">
        <v>27.501929774860738</v>
      </c>
      <c r="W13" s="64">
        <v>4.7187151427171035</v>
      </c>
      <c r="X13" s="64">
        <v>6.7205942941728445</v>
      </c>
      <c r="Y13" s="64">
        <v>5.864312904611141</v>
      </c>
      <c r="Z13" s="7"/>
      <c r="AA13" s="7"/>
      <c r="AB13" s="11">
        <v>9.95</v>
      </c>
      <c r="AC13" s="50">
        <v>13.55621693121693</v>
      </c>
      <c r="AD13" s="50">
        <v>27.104326193301105</v>
      </c>
      <c r="AE13" s="50">
        <v>19.03069711444546</v>
      </c>
      <c r="AF13" s="71">
        <v>21.809476493129687</v>
      </c>
    </row>
    <row r="14" spans="1:32" ht="15">
      <c r="A14" s="17">
        <v>329</v>
      </c>
      <c r="B14" s="12" t="s">
        <v>12</v>
      </c>
      <c r="C14" s="12" t="s">
        <v>14</v>
      </c>
      <c r="D14" s="12">
        <v>2</v>
      </c>
      <c r="E14" s="12" t="s">
        <v>0</v>
      </c>
      <c r="F14" s="12">
        <v>5</v>
      </c>
      <c r="G14" s="21">
        <v>130</v>
      </c>
      <c r="H14" s="21">
        <v>140</v>
      </c>
      <c r="I14" s="11">
        <v>11.45</v>
      </c>
      <c r="J14" s="11"/>
      <c r="K14" s="48">
        <v>327.9269069380877</v>
      </c>
      <c r="L14" s="7">
        <v>6.559151278936574</v>
      </c>
      <c r="M14" s="48">
        <f t="shared" si="0"/>
        <v>49.9953260707922</v>
      </c>
      <c r="N14" s="50">
        <v>316.3232462858268</v>
      </c>
      <c r="O14" s="7">
        <v>0.33244350612504725</v>
      </c>
      <c r="P14" s="7"/>
      <c r="Q14" s="55">
        <v>73.39805825242718</v>
      </c>
      <c r="R14" s="50">
        <v>15.69043489876398</v>
      </c>
      <c r="S14" s="50">
        <v>22.346983037633546</v>
      </c>
      <c r="T14" s="50">
        <v>19.499719112690464</v>
      </c>
      <c r="U14" s="50"/>
      <c r="V14" s="64">
        <v>24.40070782820735</v>
      </c>
      <c r="W14" s="64">
        <v>5.216183190371899</v>
      </c>
      <c r="X14" s="64">
        <v>7.429109392347855</v>
      </c>
      <c r="Y14" s="64">
        <v>6.482554990276413</v>
      </c>
      <c r="Z14" s="7"/>
      <c r="AA14" s="7"/>
      <c r="AB14" s="11">
        <v>11.45</v>
      </c>
      <c r="AC14" s="50">
        <v>15.599867724867726</v>
      </c>
      <c r="AD14" s="50">
        <v>37.83977923613825</v>
      </c>
      <c r="AE14" s="50">
        <v>26.568355633884305</v>
      </c>
      <c r="AF14" s="71">
        <v>30.44775102949212</v>
      </c>
    </row>
    <row r="15" spans="1:32" ht="15">
      <c r="A15" s="17">
        <v>329</v>
      </c>
      <c r="B15" s="12" t="s">
        <v>12</v>
      </c>
      <c r="C15" s="12" t="s">
        <v>14</v>
      </c>
      <c r="D15" s="12">
        <v>2</v>
      </c>
      <c r="E15" s="12" t="s">
        <v>0</v>
      </c>
      <c r="F15" s="12">
        <v>7</v>
      </c>
      <c r="G15" s="21">
        <v>48</v>
      </c>
      <c r="H15" s="21">
        <v>58</v>
      </c>
      <c r="I15" s="11">
        <v>13.629999999999999</v>
      </c>
      <c r="J15" s="11"/>
      <c r="K15" s="48">
        <v>393.4850570346464</v>
      </c>
      <c r="L15" s="7">
        <v>6.4437480973583865</v>
      </c>
      <c r="M15" s="48">
        <f t="shared" si="0"/>
        <v>61.06462435984354</v>
      </c>
      <c r="N15" s="50">
        <v>380.2292357210331</v>
      </c>
      <c r="O15" s="7">
        <v>0.3068082982377618</v>
      </c>
      <c r="P15" s="7"/>
      <c r="Q15" s="55">
        <v>73.39805825242718</v>
      </c>
      <c r="R15" s="50">
        <v>14.143970303408496</v>
      </c>
      <c r="S15" s="50">
        <v>20.14444255333937</v>
      </c>
      <c r="T15" s="50">
        <v>17.57780774301084</v>
      </c>
      <c r="U15" s="50"/>
      <c r="V15" s="64">
        <v>22.519133346383292</v>
      </c>
      <c r="W15" s="64">
        <v>4.3394874591142</v>
      </c>
      <c r="X15" s="64">
        <v>6.180482138738405</v>
      </c>
      <c r="Y15" s="64">
        <v>5.393017280383709</v>
      </c>
      <c r="Z15" s="7"/>
      <c r="AA15" s="7"/>
      <c r="AB15" s="11">
        <v>13.629999999999999</v>
      </c>
      <c r="AC15" s="50">
        <v>18.569973544973546</v>
      </c>
      <c r="AD15" s="50">
        <v>52.49315088822104</v>
      </c>
      <c r="AE15" s="50">
        <v>36.856893176836046</v>
      </c>
      <c r="AF15" s="71">
        <v>42.23857594474782</v>
      </c>
    </row>
    <row r="16" spans="1:32" ht="15">
      <c r="A16" s="17">
        <v>329</v>
      </c>
      <c r="B16" s="12" t="s">
        <v>12</v>
      </c>
      <c r="C16" s="12" t="s">
        <v>14</v>
      </c>
      <c r="D16" s="12">
        <v>3</v>
      </c>
      <c r="E16" s="12" t="s">
        <v>0</v>
      </c>
      <c r="F16" s="12">
        <v>2</v>
      </c>
      <c r="G16" s="21">
        <v>65</v>
      </c>
      <c r="H16" s="21">
        <v>75</v>
      </c>
      <c r="I16" s="11">
        <v>15.8</v>
      </c>
      <c r="J16" s="11"/>
      <c r="K16" s="48">
        <v>326.9442767630079</v>
      </c>
      <c r="L16" s="7">
        <v>7.37646967685359</v>
      </c>
      <c r="M16" s="48">
        <f t="shared" si="0"/>
        <v>44.322594830006125</v>
      </c>
      <c r="N16" s="50">
        <v>312.9709151197279</v>
      </c>
      <c r="O16" s="7">
        <v>0.32560995382114966</v>
      </c>
      <c r="P16" s="7"/>
      <c r="Q16" s="55">
        <v>73.39805825242718</v>
      </c>
      <c r="R16" s="50">
        <v>16.191321328558214</v>
      </c>
      <c r="S16" s="50">
        <v>23.06036674067382</v>
      </c>
      <c r="T16" s="50">
        <v>20.122209486689933</v>
      </c>
      <c r="U16" s="50"/>
      <c r="V16" s="64">
        <v>23.899138358134866</v>
      </c>
      <c r="W16" s="64">
        <v>5.272055390095235</v>
      </c>
      <c r="X16" s="64">
        <v>7.508684949529578</v>
      </c>
      <c r="Y16" s="64">
        <v>6.551991701740609</v>
      </c>
      <c r="Z16" s="7"/>
      <c r="AA16" s="7"/>
      <c r="AB16" s="11">
        <v>15.8</v>
      </c>
      <c r="AC16" s="50">
        <v>21.52645502645503</v>
      </c>
      <c r="AD16" s="50">
        <v>66.8653850711831</v>
      </c>
      <c r="AE16" s="50">
        <v>46.94803632657537</v>
      </c>
      <c r="AF16" s="71">
        <v>53.80318379855</v>
      </c>
    </row>
    <row r="17" spans="1:32" ht="15">
      <c r="A17" s="17">
        <v>329</v>
      </c>
      <c r="B17" s="12" t="s">
        <v>12</v>
      </c>
      <c r="C17" s="12" t="s">
        <v>14</v>
      </c>
      <c r="D17" s="12">
        <v>3</v>
      </c>
      <c r="E17" s="12" t="s">
        <v>0</v>
      </c>
      <c r="F17" s="12">
        <v>3</v>
      </c>
      <c r="G17" s="21">
        <v>130</v>
      </c>
      <c r="H17" s="21">
        <v>140</v>
      </c>
      <c r="I17" s="11">
        <v>17.95</v>
      </c>
      <c r="J17" s="11"/>
      <c r="K17" s="48">
        <v>342.41916575179255</v>
      </c>
      <c r="L17" s="7">
        <v>7.359113888197099</v>
      </c>
      <c r="M17" s="48">
        <f t="shared" si="0"/>
        <v>46.52994517464676</v>
      </c>
      <c r="N17" s="50">
        <v>328.27913624184913</v>
      </c>
      <c r="O17" s="7">
        <v>0.3240235934648874</v>
      </c>
      <c r="P17" s="7"/>
      <c r="Q17" s="55">
        <v>73.39805825242718</v>
      </c>
      <c r="R17" s="50">
        <v>15.511865416362864</v>
      </c>
      <c r="S17" s="50">
        <v>22.092656805122868</v>
      </c>
      <c r="T17" s="50">
        <v>19.277796981698764</v>
      </c>
      <c r="U17" s="50"/>
      <c r="V17" s="64">
        <v>23.782702588296587</v>
      </c>
      <c r="W17" s="64">
        <v>5.0262103735536074</v>
      </c>
      <c r="X17" s="64">
        <v>7.158542047182411</v>
      </c>
      <c r="Y17" s="64">
        <v>6.246461052096594</v>
      </c>
      <c r="Z17" s="7"/>
      <c r="AA17" s="7"/>
      <c r="AB17" s="11">
        <v>17.95</v>
      </c>
      <c r="AC17" s="50">
        <v>24.455687830687832</v>
      </c>
      <c r="AD17" s="50">
        <v>80.43492312569465</v>
      </c>
      <c r="AE17" s="50">
        <v>56.47558432229625</v>
      </c>
      <c r="AF17" s="71">
        <v>64.72190279240722</v>
      </c>
    </row>
    <row r="18" spans="1:32" ht="15">
      <c r="A18" s="17"/>
      <c r="B18" s="12"/>
      <c r="C18" s="12"/>
      <c r="D18" s="12"/>
      <c r="E18" s="12"/>
      <c r="F18" s="12"/>
      <c r="G18" s="21"/>
      <c r="H18" s="21"/>
      <c r="I18" s="11"/>
      <c r="J18" s="11"/>
      <c r="K18" s="48"/>
      <c r="L18" s="7"/>
      <c r="M18" s="48"/>
      <c r="N18" s="50"/>
      <c r="O18" s="7"/>
      <c r="P18" s="7"/>
      <c r="Q18" s="55"/>
      <c r="R18" s="50"/>
      <c r="S18" s="50"/>
      <c r="T18" s="50"/>
      <c r="U18" s="50"/>
      <c r="V18" s="64"/>
      <c r="W18" s="64"/>
      <c r="X18" s="64"/>
      <c r="Y18" s="64"/>
      <c r="Z18" s="7"/>
      <c r="AA18" s="37" t="s">
        <v>5</v>
      </c>
      <c r="AB18" s="11">
        <v>18.1</v>
      </c>
      <c r="AC18" s="50">
        <v>24.660052910052915</v>
      </c>
      <c r="AD18" s="50">
        <v>81.40192481100952</v>
      </c>
      <c r="AE18" s="50">
        <v>57.15454295241094</v>
      </c>
      <c r="AF18" s="71">
        <v>65.5</v>
      </c>
    </row>
    <row r="19" spans="1:32" ht="15">
      <c r="A19" s="17">
        <v>329</v>
      </c>
      <c r="B19" s="12" t="s">
        <v>12</v>
      </c>
      <c r="C19" s="12" t="s">
        <v>14</v>
      </c>
      <c r="D19" s="12">
        <v>3</v>
      </c>
      <c r="E19" s="12" t="s">
        <v>0</v>
      </c>
      <c r="F19" s="12">
        <v>6</v>
      </c>
      <c r="G19" s="21">
        <v>65</v>
      </c>
      <c r="H19" s="21">
        <v>75</v>
      </c>
      <c r="I19" s="11">
        <v>21.8</v>
      </c>
      <c r="J19" s="11"/>
      <c r="K19" s="48">
        <v>238.22582251976033</v>
      </c>
      <c r="L19" s="7">
        <v>7.658492513260166</v>
      </c>
      <c r="M19" s="48">
        <f aca="true" t="shared" si="1" ref="M19:M36">K19/L19</f>
        <v>31.10609850532442</v>
      </c>
      <c r="N19" s="50">
        <v>225.28158229778444</v>
      </c>
      <c r="O19" s="7">
        <v>0.37728571683352596</v>
      </c>
      <c r="P19" s="7"/>
      <c r="Q19" s="50"/>
      <c r="R19" s="50"/>
      <c r="S19" s="50"/>
      <c r="T19" s="50"/>
      <c r="U19" s="50"/>
      <c r="V19" s="64"/>
      <c r="W19" s="64"/>
      <c r="X19" s="64"/>
      <c r="Y19" s="64"/>
      <c r="Z19" s="7"/>
      <c r="AA19" s="7"/>
      <c r="AB19" s="11">
        <v>21.8</v>
      </c>
      <c r="AC19" s="50">
        <v>29.701058201058203</v>
      </c>
      <c r="AD19" s="50"/>
      <c r="AE19" s="50"/>
      <c r="AF19" s="71"/>
    </row>
    <row r="20" spans="1:32" ht="15">
      <c r="A20" s="17">
        <v>329</v>
      </c>
      <c r="B20" s="8" t="s">
        <v>15</v>
      </c>
      <c r="C20" s="22" t="s">
        <v>13</v>
      </c>
      <c r="D20" s="22">
        <v>4</v>
      </c>
      <c r="E20" s="8" t="s">
        <v>16</v>
      </c>
      <c r="F20" s="22">
        <v>1</v>
      </c>
      <c r="G20" s="22">
        <v>130</v>
      </c>
      <c r="H20" s="8">
        <v>140</v>
      </c>
      <c r="I20" s="8">
        <v>24.45</v>
      </c>
      <c r="J20" s="11"/>
      <c r="K20" s="48">
        <v>290.9116120819476</v>
      </c>
      <c r="L20" s="7">
        <v>7.091943418981963</v>
      </c>
      <c r="M20" s="48">
        <f t="shared" si="1"/>
        <v>41.020013118450336</v>
      </c>
      <c r="N20" s="50">
        <v>278.52682802692954</v>
      </c>
      <c r="O20" s="7">
        <v>0.3973580929761713</v>
      </c>
      <c r="P20" s="7"/>
      <c r="Q20" s="50"/>
      <c r="R20" s="50"/>
      <c r="S20" s="50"/>
      <c r="T20" s="50"/>
      <c r="U20" s="50"/>
      <c r="V20" s="64"/>
      <c r="W20" s="64"/>
      <c r="X20" s="64"/>
      <c r="Y20" s="64"/>
      <c r="Z20" s="7"/>
      <c r="AA20" s="7"/>
      <c r="AB20" s="8">
        <v>24.45</v>
      </c>
      <c r="AC20" s="50">
        <v>33.31150793650794</v>
      </c>
      <c r="AD20" s="50"/>
      <c r="AE20" s="50"/>
      <c r="AF20" s="71"/>
    </row>
    <row r="21" spans="1:32" ht="15">
      <c r="A21" s="17">
        <v>329</v>
      </c>
      <c r="B21" s="12" t="s">
        <v>12</v>
      </c>
      <c r="C21" s="12" t="s">
        <v>14</v>
      </c>
      <c r="D21" s="12">
        <v>4</v>
      </c>
      <c r="E21" s="12" t="s">
        <v>0</v>
      </c>
      <c r="F21" s="12">
        <v>2</v>
      </c>
      <c r="G21" s="21">
        <v>65</v>
      </c>
      <c r="H21" s="21">
        <v>75</v>
      </c>
      <c r="I21" s="11">
        <v>25.3</v>
      </c>
      <c r="J21" s="11"/>
      <c r="K21" s="48">
        <v>252.73647734326693</v>
      </c>
      <c r="L21" s="7">
        <v>7.11507589572194</v>
      </c>
      <c r="M21" s="48">
        <f t="shared" si="1"/>
        <v>35.52126232346011</v>
      </c>
      <c r="N21" s="50">
        <v>240.34167605248257</v>
      </c>
      <c r="O21" s="7">
        <v>0.4032865499898193</v>
      </c>
      <c r="P21" s="7"/>
      <c r="Q21" s="50"/>
      <c r="R21" s="50"/>
      <c r="S21" s="50"/>
      <c r="T21" s="50"/>
      <c r="U21" s="50"/>
      <c r="V21" s="64"/>
      <c r="W21" s="64"/>
      <c r="X21" s="64"/>
      <c r="Y21" s="64"/>
      <c r="Z21" s="7"/>
      <c r="AA21" s="7"/>
      <c r="AB21" s="11">
        <v>25.3</v>
      </c>
      <c r="AC21" s="50">
        <v>34.46957671957672</v>
      </c>
      <c r="AD21" s="50"/>
      <c r="AE21" s="50"/>
      <c r="AF21" s="71"/>
    </row>
    <row r="22" spans="1:32" ht="15">
      <c r="A22" s="17">
        <v>329</v>
      </c>
      <c r="B22" s="12" t="s">
        <v>12</v>
      </c>
      <c r="C22" s="12" t="s">
        <v>14</v>
      </c>
      <c r="D22" s="12">
        <v>4</v>
      </c>
      <c r="E22" s="12" t="s">
        <v>0</v>
      </c>
      <c r="F22" s="12">
        <v>4</v>
      </c>
      <c r="G22" s="21">
        <v>65</v>
      </c>
      <c r="H22" s="21">
        <v>75</v>
      </c>
      <c r="I22" s="11">
        <v>28.3</v>
      </c>
      <c r="J22" s="11"/>
      <c r="K22" s="48">
        <v>217.14962687829745</v>
      </c>
      <c r="L22" s="7">
        <v>7.447387931048181</v>
      </c>
      <c r="M22" s="48">
        <f t="shared" si="1"/>
        <v>29.157824043648922</v>
      </c>
      <c r="N22" s="50">
        <v>203.68617894533753</v>
      </c>
      <c r="O22" s="7">
        <v>0.4102758364506416</v>
      </c>
      <c r="P22" s="7"/>
      <c r="Q22" s="50"/>
      <c r="R22" s="50"/>
      <c r="S22" s="50"/>
      <c r="T22" s="50"/>
      <c r="U22" s="50"/>
      <c r="V22" s="64"/>
      <c r="W22" s="64"/>
      <c r="X22" s="64"/>
      <c r="Y22" s="64"/>
      <c r="Z22" s="7"/>
      <c r="AA22" s="7"/>
      <c r="AB22" s="11">
        <v>28.3</v>
      </c>
      <c r="AC22" s="50">
        <v>38.55687830687831</v>
      </c>
      <c r="AD22" s="50"/>
      <c r="AE22" s="50"/>
      <c r="AF22" s="71"/>
    </row>
    <row r="23" spans="1:32" ht="15">
      <c r="A23" s="17">
        <v>329</v>
      </c>
      <c r="B23" s="12" t="s">
        <v>12</v>
      </c>
      <c r="C23" s="12" t="s">
        <v>14</v>
      </c>
      <c r="D23" s="12">
        <v>4</v>
      </c>
      <c r="E23" s="12" t="s">
        <v>0</v>
      </c>
      <c r="F23" s="12">
        <v>6</v>
      </c>
      <c r="G23" s="21">
        <v>130</v>
      </c>
      <c r="H23" s="21">
        <v>140</v>
      </c>
      <c r="I23" s="11">
        <v>31.95</v>
      </c>
      <c r="J23" s="11"/>
      <c r="K23" s="48">
        <v>243.0855626126505</v>
      </c>
      <c r="L23" s="7">
        <v>7.482761364185761</v>
      </c>
      <c r="M23" s="48">
        <f t="shared" si="1"/>
        <v>32.48607710197931</v>
      </c>
      <c r="N23" s="50">
        <v>225.31045766792602</v>
      </c>
      <c r="O23" s="7">
        <v>0.42130315294488807</v>
      </c>
      <c r="P23" s="7"/>
      <c r="Q23" s="50"/>
      <c r="R23" s="50"/>
      <c r="S23" s="50"/>
      <c r="T23" s="50"/>
      <c r="U23" s="50"/>
      <c r="V23" s="64"/>
      <c r="W23" s="64"/>
      <c r="X23" s="64"/>
      <c r="Y23" s="64"/>
      <c r="Z23" s="7"/>
      <c r="AA23" s="7"/>
      <c r="AB23" s="11">
        <v>31.95</v>
      </c>
      <c r="AC23" s="50">
        <v>43.52976190476191</v>
      </c>
      <c r="AD23" s="50"/>
      <c r="AE23" s="50"/>
      <c r="AF23" s="71"/>
    </row>
    <row r="24" spans="1:32" ht="15">
      <c r="A24" s="17">
        <v>329</v>
      </c>
      <c r="B24" s="12" t="s">
        <v>12</v>
      </c>
      <c r="C24" s="12" t="s">
        <v>14</v>
      </c>
      <c r="D24" s="12">
        <v>5</v>
      </c>
      <c r="E24" s="12" t="s">
        <v>0</v>
      </c>
      <c r="F24" s="12">
        <v>1</v>
      </c>
      <c r="G24" s="21">
        <v>130</v>
      </c>
      <c r="H24" s="21">
        <v>140</v>
      </c>
      <c r="I24" s="11">
        <v>33.95</v>
      </c>
      <c r="J24" s="11"/>
      <c r="K24" s="48">
        <v>237.6295884629451</v>
      </c>
      <c r="L24" s="7">
        <v>7.500718863574852</v>
      </c>
      <c r="M24" s="48">
        <f t="shared" si="1"/>
        <v>31.680908561568263</v>
      </c>
      <c r="N24" s="50">
        <v>221.96717899153626</v>
      </c>
      <c r="O24" s="7">
        <v>0.5079498740014818</v>
      </c>
      <c r="P24" s="7"/>
      <c r="Q24" s="50"/>
      <c r="R24" s="50"/>
      <c r="S24" s="50"/>
      <c r="T24" s="50"/>
      <c r="U24" s="50"/>
      <c r="V24" s="64"/>
      <c r="W24" s="64"/>
      <c r="X24" s="64"/>
      <c r="Y24" s="64"/>
      <c r="Z24" s="7"/>
      <c r="AA24" s="7"/>
      <c r="AB24" s="11">
        <v>33.95</v>
      </c>
      <c r="AC24" s="50">
        <v>46.25462962962964</v>
      </c>
      <c r="AD24" s="50"/>
      <c r="AE24" s="50"/>
      <c r="AF24" s="71"/>
    </row>
    <row r="25" spans="1:32" ht="15">
      <c r="A25" s="17">
        <v>329</v>
      </c>
      <c r="B25" s="8" t="s">
        <v>15</v>
      </c>
      <c r="C25" s="22" t="s">
        <v>13</v>
      </c>
      <c r="D25" s="22">
        <v>5</v>
      </c>
      <c r="E25" s="8" t="s">
        <v>16</v>
      </c>
      <c r="F25" s="22">
        <v>2</v>
      </c>
      <c r="G25" s="22">
        <v>130</v>
      </c>
      <c r="H25" s="8">
        <v>140</v>
      </c>
      <c r="I25" s="8">
        <v>35.45</v>
      </c>
      <c r="J25" s="11"/>
      <c r="K25" s="48">
        <v>243.15297974561648</v>
      </c>
      <c r="L25" s="7">
        <v>7.102944104674654</v>
      </c>
      <c r="M25" s="48">
        <f t="shared" si="1"/>
        <v>34.232703532833725</v>
      </c>
      <c r="N25" s="50">
        <v>229.02144911262624</v>
      </c>
      <c r="O25" s="7">
        <v>0.44776783643462825</v>
      </c>
      <c r="P25" s="7"/>
      <c r="Q25" s="50"/>
      <c r="R25" s="50"/>
      <c r="S25" s="50"/>
      <c r="T25" s="50"/>
      <c r="U25" s="50"/>
      <c r="V25" s="64"/>
      <c r="W25" s="64"/>
      <c r="X25" s="64"/>
      <c r="Y25" s="64"/>
      <c r="Z25" s="7"/>
      <c r="AA25" s="7"/>
      <c r="AB25" s="8">
        <v>35.45</v>
      </c>
      <c r="AC25" s="50">
        <v>48.29828042328043</v>
      </c>
      <c r="AD25" s="50"/>
      <c r="AE25" s="50"/>
      <c r="AF25" s="71"/>
    </row>
    <row r="26" spans="1:32" ht="15">
      <c r="A26" s="17">
        <v>329</v>
      </c>
      <c r="B26" s="12" t="s">
        <v>12</v>
      </c>
      <c r="C26" s="12" t="s">
        <v>14</v>
      </c>
      <c r="D26" s="12">
        <v>5</v>
      </c>
      <c r="E26" s="12" t="s">
        <v>0</v>
      </c>
      <c r="F26" s="12">
        <v>3</v>
      </c>
      <c r="G26" s="21">
        <v>0</v>
      </c>
      <c r="H26" s="21">
        <v>10</v>
      </c>
      <c r="I26" s="11">
        <v>35.650000000000006</v>
      </c>
      <c r="J26" s="11"/>
      <c r="K26" s="48">
        <v>233.99135885224908</v>
      </c>
      <c r="L26" s="7">
        <v>7.177761183597497</v>
      </c>
      <c r="M26" s="48">
        <f t="shared" si="1"/>
        <v>32.599490686171386</v>
      </c>
      <c r="N26" s="50">
        <v>219.60886193740325</v>
      </c>
      <c r="O26" s="7">
        <v>0.4418030458189781</v>
      </c>
      <c r="P26" s="7"/>
      <c r="Q26" s="50"/>
      <c r="R26" s="50"/>
      <c r="S26" s="50"/>
      <c r="T26" s="50"/>
      <c r="U26" s="50"/>
      <c r="V26" s="64"/>
      <c r="W26" s="64"/>
      <c r="X26" s="64"/>
      <c r="Y26" s="64"/>
      <c r="Z26" s="7"/>
      <c r="AA26" s="7"/>
      <c r="AB26" s="11">
        <v>35.650000000000006</v>
      </c>
      <c r="AC26" s="50">
        <v>48.57076719576721</v>
      </c>
      <c r="AD26" s="50"/>
      <c r="AE26" s="50"/>
      <c r="AF26" s="71"/>
    </row>
    <row r="27" spans="1:32" ht="15">
      <c r="A27" s="17">
        <v>329</v>
      </c>
      <c r="B27" s="12" t="s">
        <v>12</v>
      </c>
      <c r="C27" s="12" t="s">
        <v>14</v>
      </c>
      <c r="D27" s="12">
        <v>5</v>
      </c>
      <c r="E27" s="12" t="s">
        <v>0</v>
      </c>
      <c r="F27" s="12">
        <v>4</v>
      </c>
      <c r="G27" s="21">
        <v>65</v>
      </c>
      <c r="H27" s="21">
        <v>75</v>
      </c>
      <c r="I27" s="11">
        <v>37.8</v>
      </c>
      <c r="J27" s="11"/>
      <c r="K27" s="48">
        <v>145.0563609129513</v>
      </c>
      <c r="L27" s="7">
        <v>6.177581479219492</v>
      </c>
      <c r="M27" s="48">
        <f t="shared" si="1"/>
        <v>23.481092301396647</v>
      </c>
      <c r="N27" s="50">
        <v>135.39889318076808</v>
      </c>
      <c r="O27" s="7">
        <v>0.39470815010832627</v>
      </c>
      <c r="P27" s="7"/>
      <c r="Q27" s="50"/>
      <c r="R27" s="50"/>
      <c r="S27" s="50"/>
      <c r="T27" s="50"/>
      <c r="U27" s="50"/>
      <c r="V27" s="64"/>
      <c r="W27" s="64"/>
      <c r="X27" s="64"/>
      <c r="Y27" s="64"/>
      <c r="Z27" s="7"/>
      <c r="AA27" s="7"/>
      <c r="AB27" s="11">
        <v>37.8</v>
      </c>
      <c r="AC27" s="50">
        <v>51.5</v>
      </c>
      <c r="AD27" s="50"/>
      <c r="AE27" s="50"/>
      <c r="AF27" s="71"/>
    </row>
    <row r="28" spans="1:32" ht="15">
      <c r="A28" s="17">
        <v>329</v>
      </c>
      <c r="B28" s="12" t="s">
        <v>12</v>
      </c>
      <c r="C28" s="12" t="s">
        <v>14</v>
      </c>
      <c r="D28" s="12">
        <v>5</v>
      </c>
      <c r="E28" s="12" t="s">
        <v>0</v>
      </c>
      <c r="F28" s="12">
        <v>6</v>
      </c>
      <c r="G28" s="21">
        <v>65</v>
      </c>
      <c r="H28" s="21">
        <v>75</v>
      </c>
      <c r="I28" s="11">
        <v>40.8</v>
      </c>
      <c r="J28" s="11"/>
      <c r="K28" s="48">
        <v>51.3141625300008</v>
      </c>
      <c r="L28" s="7">
        <v>3.423184845508619</v>
      </c>
      <c r="M28" s="48">
        <f t="shared" si="1"/>
        <v>14.990181613279638</v>
      </c>
      <c r="N28" s="50">
        <v>46.01787571252831</v>
      </c>
      <c r="O28" s="7">
        <v>0.37047860768465135</v>
      </c>
      <c r="P28" s="7"/>
      <c r="Q28" s="50"/>
      <c r="R28" s="50"/>
      <c r="S28" s="50"/>
      <c r="T28" s="50"/>
      <c r="U28" s="50"/>
      <c r="V28" s="64"/>
      <c r="W28" s="64"/>
      <c r="X28" s="64"/>
      <c r="Y28" s="64"/>
      <c r="Z28" s="7"/>
      <c r="AA28" s="7"/>
      <c r="AB28" s="11">
        <v>40.8</v>
      </c>
      <c r="AC28" s="50">
        <v>55.58730158730159</v>
      </c>
      <c r="AD28" s="50"/>
      <c r="AE28" s="50"/>
      <c r="AF28" s="71"/>
    </row>
    <row r="29" spans="1:32" ht="15">
      <c r="A29" s="17">
        <v>329</v>
      </c>
      <c r="B29" s="12" t="s">
        <v>12</v>
      </c>
      <c r="C29" s="12" t="s">
        <v>14</v>
      </c>
      <c r="D29" s="12">
        <v>5</v>
      </c>
      <c r="E29" s="12" t="s">
        <v>0</v>
      </c>
      <c r="F29" s="12">
        <v>7</v>
      </c>
      <c r="G29" s="21">
        <v>53</v>
      </c>
      <c r="H29" s="21">
        <v>63</v>
      </c>
      <c r="I29" s="11">
        <v>42.18</v>
      </c>
      <c r="J29" s="11"/>
      <c r="K29" s="48">
        <v>79.803133270549</v>
      </c>
      <c r="L29" s="7">
        <v>4.628248797284666</v>
      </c>
      <c r="M29" s="48">
        <f t="shared" si="1"/>
        <v>17.24261956646939</v>
      </c>
      <c r="N29" s="50">
        <v>72.52364678370394</v>
      </c>
      <c r="O29" s="7">
        <v>0.3900405898293242</v>
      </c>
      <c r="P29" s="7"/>
      <c r="Q29" s="50"/>
      <c r="R29" s="50"/>
      <c r="S29" s="50"/>
      <c r="T29" s="50"/>
      <c r="U29" s="50"/>
      <c r="V29" s="64"/>
      <c r="W29" s="64"/>
      <c r="X29" s="64"/>
      <c r="Y29" s="64"/>
      <c r="Z29" s="7"/>
      <c r="AA29" s="7"/>
      <c r="AB29" s="11">
        <v>42.18</v>
      </c>
      <c r="AC29" s="50">
        <v>57.46746031746032</v>
      </c>
      <c r="AD29" s="50"/>
      <c r="AE29" s="50"/>
      <c r="AF29" s="71"/>
    </row>
    <row r="30" spans="1:32" ht="15">
      <c r="A30" s="17">
        <v>329</v>
      </c>
      <c r="B30" s="12" t="s">
        <v>12</v>
      </c>
      <c r="C30" s="12" t="s">
        <v>14</v>
      </c>
      <c r="D30" s="12">
        <v>8</v>
      </c>
      <c r="E30" s="12" t="s">
        <v>0</v>
      </c>
      <c r="F30" s="12">
        <v>2</v>
      </c>
      <c r="G30" s="21">
        <v>30</v>
      </c>
      <c r="H30" s="21">
        <v>40</v>
      </c>
      <c r="I30" s="11">
        <v>65.35</v>
      </c>
      <c r="J30" s="11"/>
      <c r="K30" s="48">
        <v>12.732344896855555</v>
      </c>
      <c r="L30" s="7">
        <v>0.4900820592565097</v>
      </c>
      <c r="M30" s="48">
        <f t="shared" si="1"/>
        <v>25.980026520806437</v>
      </c>
      <c r="N30" s="50">
        <v>11.634047030576083</v>
      </c>
      <c r="O30" s="7">
        <v>0.41165322433689644</v>
      </c>
      <c r="P30" s="7"/>
      <c r="Q30" s="50"/>
      <c r="R30" s="50"/>
      <c r="S30" s="50"/>
      <c r="T30" s="50"/>
      <c r="U30" s="50"/>
      <c r="V30" s="64"/>
      <c r="W30" s="64"/>
      <c r="X30" s="64"/>
      <c r="Y30" s="64"/>
      <c r="Z30" s="7"/>
      <c r="AA30" s="7"/>
      <c r="AB30" s="11">
        <v>65.35</v>
      </c>
      <c r="AC30" s="50">
        <v>89.03505291005291</v>
      </c>
      <c r="AD30" s="50"/>
      <c r="AE30" s="50"/>
      <c r="AF30" s="71"/>
    </row>
    <row r="31" spans="1:32" ht="15">
      <c r="A31" s="17">
        <v>329</v>
      </c>
      <c r="B31" s="12" t="s">
        <v>12</v>
      </c>
      <c r="C31" s="12" t="s">
        <v>14</v>
      </c>
      <c r="D31" s="12">
        <v>9</v>
      </c>
      <c r="E31" s="12" t="s">
        <v>0</v>
      </c>
      <c r="F31" s="12">
        <v>2</v>
      </c>
      <c r="G31" s="21">
        <v>30</v>
      </c>
      <c r="H31" s="21">
        <v>40</v>
      </c>
      <c r="I31" s="11">
        <v>68.85</v>
      </c>
      <c r="J31" s="11"/>
      <c r="K31" s="48">
        <v>34.87375995484065</v>
      </c>
      <c r="L31" s="7">
        <v>1.5756302593431135</v>
      </c>
      <c r="M31" s="48">
        <f t="shared" si="1"/>
        <v>22.133212882938448</v>
      </c>
      <c r="N31" s="50">
        <v>31.48332446127067</v>
      </c>
      <c r="O31" s="7">
        <v>0.36852904419410537</v>
      </c>
      <c r="P31" s="7"/>
      <c r="Q31" s="55">
        <v>73.3980582524272</v>
      </c>
      <c r="R31" s="50">
        <v>142.21049178286808</v>
      </c>
      <c r="S31" s="50">
        <v>202.54221556953937</v>
      </c>
      <c r="T31" s="50">
        <v>176.7359963274155</v>
      </c>
      <c r="U31" s="50"/>
      <c r="V31" s="64">
        <v>27.049316253470266</v>
      </c>
      <c r="W31" s="64">
        <v>52.408696611114046</v>
      </c>
      <c r="X31" s="64">
        <v>74.64268911279879</v>
      </c>
      <c r="Y31" s="64">
        <v>65.13234780123535</v>
      </c>
      <c r="Z31" s="7"/>
      <c r="AA31" s="16" t="s">
        <v>6</v>
      </c>
      <c r="AB31" s="11">
        <v>68.85</v>
      </c>
      <c r="AC31" s="50">
        <v>93.80357142857143</v>
      </c>
      <c r="AD31" s="50">
        <v>93.54986038751218</v>
      </c>
      <c r="AE31" s="50">
        <v>96.36479559123194</v>
      </c>
      <c r="AF31" s="71">
        <v>95.39595198694572</v>
      </c>
    </row>
    <row r="32" spans="1:32" ht="15">
      <c r="A32" s="17">
        <v>329</v>
      </c>
      <c r="B32" s="8" t="s">
        <v>15</v>
      </c>
      <c r="C32" s="22" t="s">
        <v>13</v>
      </c>
      <c r="D32" s="22">
        <v>9</v>
      </c>
      <c r="E32" s="8" t="s">
        <v>0</v>
      </c>
      <c r="F32" s="22">
        <v>2</v>
      </c>
      <c r="G32" s="22">
        <v>80</v>
      </c>
      <c r="H32" s="8">
        <v>90</v>
      </c>
      <c r="I32" s="8">
        <v>69.35</v>
      </c>
      <c r="J32" s="8"/>
      <c r="K32" s="48">
        <v>46.76845987176317</v>
      </c>
      <c r="L32" s="7">
        <v>1.170595860888669</v>
      </c>
      <c r="M32" s="48">
        <f t="shared" si="1"/>
        <v>39.952695404422876</v>
      </c>
      <c r="N32" s="50">
        <v>43.71286568844565</v>
      </c>
      <c r="O32" s="7">
        <v>0.36150957028578556</v>
      </c>
      <c r="P32" s="7"/>
      <c r="Q32" s="55">
        <v>73.3980582524272</v>
      </c>
      <c r="R32" s="50">
        <v>104.4130703661725</v>
      </c>
      <c r="S32" s="50">
        <v>148.70952446091238</v>
      </c>
      <c r="T32" s="50">
        <v>129.7622122631118</v>
      </c>
      <c r="U32" s="50"/>
      <c r="V32" s="64">
        <v>26.534100498646016</v>
      </c>
      <c r="W32" s="64">
        <v>37.74632420029452</v>
      </c>
      <c r="X32" s="64">
        <v>53.75991628526795</v>
      </c>
      <c r="Y32" s="64">
        <v>46.910281594570435</v>
      </c>
      <c r="Z32" s="7"/>
      <c r="AA32" s="7"/>
      <c r="AB32" s="8">
        <v>69.35</v>
      </c>
      <c r="AC32" s="50">
        <v>94.48478835978835</v>
      </c>
      <c r="AD32" s="50">
        <v>93.96508976270545</v>
      </c>
      <c r="AE32" s="50">
        <v>96.65633962062296</v>
      </c>
      <c r="AF32" s="71">
        <v>95.73006600376169</v>
      </c>
    </row>
    <row r="33" spans="1:32" ht="15">
      <c r="A33" s="17">
        <v>329</v>
      </c>
      <c r="B33" s="12" t="s">
        <v>12</v>
      </c>
      <c r="C33" s="12" t="s">
        <v>14</v>
      </c>
      <c r="D33" s="12">
        <v>9</v>
      </c>
      <c r="E33" s="12" t="s">
        <v>0</v>
      </c>
      <c r="F33" s="12">
        <v>3</v>
      </c>
      <c r="G33" s="21">
        <v>80</v>
      </c>
      <c r="H33" s="21">
        <v>90</v>
      </c>
      <c r="I33" s="11">
        <v>70.9</v>
      </c>
      <c r="J33" s="11"/>
      <c r="K33" s="48">
        <v>69.18997788677063</v>
      </c>
      <c r="L33" s="7">
        <v>0.6868316391330075</v>
      </c>
      <c r="M33" s="48">
        <f t="shared" si="1"/>
        <v>100.73790132048902</v>
      </c>
      <c r="N33" s="50">
        <v>68.2212736928744</v>
      </c>
      <c r="O33" s="7">
        <v>0.37384388357235565</v>
      </c>
      <c r="P33" s="7"/>
      <c r="Q33" s="55">
        <v>73.3980582524272</v>
      </c>
      <c r="R33" s="50">
        <v>64.69546536920899</v>
      </c>
      <c r="S33" s="50">
        <v>92.14202643493401</v>
      </c>
      <c r="T33" s="50">
        <v>80.40206729156672</v>
      </c>
      <c r="U33" s="50"/>
      <c r="V33" s="64">
        <v>27.439415143757373</v>
      </c>
      <c r="W33" s="64">
        <v>24.186004023145934</v>
      </c>
      <c r="X33" s="64">
        <v>34.446733002662384</v>
      </c>
      <c r="Y33" s="64">
        <v>30.057821083525173</v>
      </c>
      <c r="Z33" s="7"/>
      <c r="AA33" s="7"/>
      <c r="AB33" s="11">
        <v>70.9</v>
      </c>
      <c r="AC33" s="50">
        <v>96.59656084656086</v>
      </c>
      <c r="AD33" s="50">
        <v>95.90525412771788</v>
      </c>
      <c r="AE33" s="50">
        <v>98.01858268541893</v>
      </c>
      <c r="AF33" s="71">
        <v>97.29121785862701</v>
      </c>
    </row>
    <row r="34" spans="1:32" ht="15">
      <c r="A34" s="17">
        <v>329</v>
      </c>
      <c r="B34" s="12" t="s">
        <v>12</v>
      </c>
      <c r="C34" s="12" t="s">
        <v>14</v>
      </c>
      <c r="D34" s="12">
        <v>9</v>
      </c>
      <c r="E34" s="12" t="s">
        <v>0</v>
      </c>
      <c r="F34" s="12">
        <v>4</v>
      </c>
      <c r="G34" s="21">
        <v>130</v>
      </c>
      <c r="H34" s="21">
        <v>140</v>
      </c>
      <c r="I34" s="11">
        <v>72.9</v>
      </c>
      <c r="J34" s="11"/>
      <c r="K34" s="48">
        <v>65.4962398094618</v>
      </c>
      <c r="L34" s="7">
        <v>0.9454715226468706</v>
      </c>
      <c r="M34" s="48">
        <f t="shared" si="1"/>
        <v>69.27362510729405</v>
      </c>
      <c r="N34" s="50">
        <v>63.925573484126</v>
      </c>
      <c r="O34" s="7">
        <v>0.4364957107166749</v>
      </c>
      <c r="P34" s="7"/>
      <c r="Q34" s="55">
        <v>73.3980582524272</v>
      </c>
      <c r="R34" s="50">
        <v>59.13292079906946</v>
      </c>
      <c r="S34" s="50">
        <v>84.21961447140195</v>
      </c>
      <c r="T34" s="50">
        <v>73.48906217925547</v>
      </c>
      <c r="U34" s="50"/>
      <c r="V34" s="64">
        <v>32.03793760211712</v>
      </c>
      <c r="W34" s="64">
        <v>25.811266290942672</v>
      </c>
      <c r="X34" s="64">
        <v>36.76150047497896</v>
      </c>
      <c r="Y34" s="64">
        <v>32.07766042583603</v>
      </c>
      <c r="Z34" s="7"/>
      <c r="AA34" s="7"/>
      <c r="AB34" s="11">
        <v>72.9</v>
      </c>
      <c r="AC34" s="50">
        <v>99.3214285714286</v>
      </c>
      <c r="AD34" s="50">
        <v>99.14206288714342</v>
      </c>
      <c r="AE34" s="50">
        <v>100.29123564416453</v>
      </c>
      <c r="AF34" s="71">
        <v>99.89571368884967</v>
      </c>
    </row>
    <row r="35" spans="1:32" ht="15">
      <c r="A35" s="17">
        <v>329</v>
      </c>
      <c r="B35" s="8" t="s">
        <v>12</v>
      </c>
      <c r="C35" s="22" t="s">
        <v>13</v>
      </c>
      <c r="D35" s="22">
        <v>9</v>
      </c>
      <c r="E35" s="23" t="s">
        <v>0</v>
      </c>
      <c r="F35" s="22">
        <v>5</v>
      </c>
      <c r="G35" s="22">
        <v>80</v>
      </c>
      <c r="H35" s="8">
        <v>90</v>
      </c>
      <c r="I35" s="8">
        <v>73.9</v>
      </c>
      <c r="J35" s="8"/>
      <c r="K35" s="48">
        <v>15.538442695962996</v>
      </c>
      <c r="L35" s="7">
        <v>5.290018335188002</v>
      </c>
      <c r="M35" s="48">
        <f t="shared" si="1"/>
        <v>2.9373135802960832</v>
      </c>
      <c r="N35" s="50">
        <v>8.626300094414496</v>
      </c>
      <c r="O35" s="7">
        <v>0.4631915144231047</v>
      </c>
      <c r="P35" s="7"/>
      <c r="Q35" s="55">
        <v>73.3980582524272</v>
      </c>
      <c r="R35" s="50">
        <v>412.9512520057331</v>
      </c>
      <c r="S35" s="50">
        <v>588.1426922505896</v>
      </c>
      <c r="T35" s="50">
        <v>513.2065155172967</v>
      </c>
      <c r="U35" s="50"/>
      <c r="V35" s="64">
        <v>33.997357757657014</v>
      </c>
      <c r="W35" s="64">
        <v>191.27551579945268</v>
      </c>
      <c r="X35" s="64">
        <v>272.42270432043256</v>
      </c>
      <c r="Y35" s="64">
        <v>237.71290313426124</v>
      </c>
      <c r="Z35" s="7"/>
      <c r="AA35" s="7"/>
      <c r="AB35" s="8">
        <v>73.9</v>
      </c>
      <c r="AC35" s="50">
        <v>100.68386243386246</v>
      </c>
      <c r="AD35" s="50">
        <v>100.10869523973508</v>
      </c>
      <c r="AE35" s="50">
        <v>100.96993495555867</v>
      </c>
      <c r="AF35" s="71">
        <v>100.67351371313349</v>
      </c>
    </row>
    <row r="36" spans="1:32" ht="15">
      <c r="A36" s="17">
        <v>329</v>
      </c>
      <c r="B36" s="12" t="s">
        <v>12</v>
      </c>
      <c r="C36" s="12" t="s">
        <v>7</v>
      </c>
      <c r="D36" s="12">
        <v>9</v>
      </c>
      <c r="E36" s="12" t="s">
        <v>0</v>
      </c>
      <c r="F36" s="12">
        <v>3</v>
      </c>
      <c r="G36" s="21">
        <v>70</v>
      </c>
      <c r="H36" s="21">
        <v>80</v>
      </c>
      <c r="I36" s="11">
        <v>74.75</v>
      </c>
      <c r="J36" s="11"/>
      <c r="K36" s="48">
        <v>72.94913259779734</v>
      </c>
      <c r="L36" s="7">
        <v>0.8716354329311202</v>
      </c>
      <c r="M36" s="48">
        <f t="shared" si="1"/>
        <v>83.69225233591673</v>
      </c>
      <c r="N36" s="50">
        <v>72.09935555958322</v>
      </c>
      <c r="O36" s="7">
        <v>0.500490032371413</v>
      </c>
      <c r="P36" s="7"/>
      <c r="Q36" s="55">
        <v>73.3980582524272</v>
      </c>
      <c r="R36" s="50">
        <v>45.72535950421184</v>
      </c>
      <c r="S36" s="50">
        <v>65.12399686963504</v>
      </c>
      <c r="T36" s="50">
        <v>56.82644696669056</v>
      </c>
      <c r="U36" s="50"/>
      <c r="V36" s="64">
        <v>36.73499655075615</v>
      </c>
      <c r="W36" s="64">
        <v>22.885086658457478</v>
      </c>
      <c r="X36" s="64">
        <v>32.593911301439434</v>
      </c>
      <c r="Y36" s="64">
        <v>28.441070281911344</v>
      </c>
      <c r="Z36" s="7"/>
      <c r="AA36" s="7"/>
      <c r="AB36" s="11">
        <v>74.75</v>
      </c>
      <c r="AC36" s="50">
        <v>101.84193121693123</v>
      </c>
      <c r="AD36" s="50">
        <v>101.14107530434683</v>
      </c>
      <c r="AE36" s="50">
        <v>101.69479755411585</v>
      </c>
      <c r="AF36" s="71">
        <v>101.50421758640263</v>
      </c>
    </row>
    <row r="37" spans="1:32" ht="15.75" thickBot="1">
      <c r="A37" s="17"/>
      <c r="B37" s="12"/>
      <c r="C37" s="12"/>
      <c r="D37" s="12"/>
      <c r="E37" s="12"/>
      <c r="F37" s="12"/>
      <c r="G37" s="21"/>
      <c r="H37" s="21"/>
      <c r="I37" s="11"/>
      <c r="J37" s="11"/>
      <c r="K37" s="48"/>
      <c r="L37" s="7"/>
      <c r="M37" s="48"/>
      <c r="N37" s="50"/>
      <c r="O37" s="7"/>
      <c r="P37" s="7"/>
      <c r="Q37" s="55"/>
      <c r="R37" s="50"/>
      <c r="S37" s="50"/>
      <c r="T37" s="50"/>
      <c r="U37" s="50"/>
      <c r="V37" s="64"/>
      <c r="W37" s="64"/>
      <c r="X37" s="64"/>
      <c r="Y37" s="64"/>
      <c r="Z37" s="7"/>
      <c r="AA37" s="37" t="s">
        <v>5</v>
      </c>
      <c r="AB37" s="11">
        <v>75.6</v>
      </c>
      <c r="AC37" s="50">
        <v>103</v>
      </c>
      <c r="AD37" s="50">
        <v>103</v>
      </c>
      <c r="AE37" s="50">
        <v>103</v>
      </c>
      <c r="AF37" s="71">
        <v>103</v>
      </c>
    </row>
    <row r="38" spans="1:32" ht="15.75" thickBot="1">
      <c r="A38" s="6"/>
      <c r="B38" s="5"/>
      <c r="C38" s="5"/>
      <c r="D38" s="5"/>
      <c r="E38" s="5"/>
      <c r="F38" s="5"/>
      <c r="G38" s="5"/>
      <c r="H38" s="5"/>
      <c r="I38" s="5"/>
      <c r="J38" s="5"/>
      <c r="K38" s="49"/>
      <c r="L38" s="5"/>
      <c r="M38" s="49"/>
      <c r="N38" s="49"/>
      <c r="O38" s="4"/>
      <c r="P38" s="4"/>
      <c r="Q38" s="49"/>
      <c r="R38" s="49"/>
      <c r="S38" s="49"/>
      <c r="T38" s="49"/>
      <c r="U38" s="49"/>
      <c r="V38" s="65"/>
      <c r="W38" s="65"/>
      <c r="X38" s="65"/>
      <c r="Y38" s="65"/>
      <c r="Z38" s="4"/>
      <c r="AA38" s="4"/>
      <c r="AB38" s="5"/>
      <c r="AC38" s="49"/>
      <c r="AD38" s="49"/>
      <c r="AE38" s="49"/>
      <c r="AF38" s="72"/>
    </row>
    <row r="39" spans="1:32" ht="15">
      <c r="A39" s="9"/>
      <c r="B39" s="8"/>
      <c r="C39" s="8"/>
      <c r="D39" s="8"/>
      <c r="E39" s="8"/>
      <c r="F39" s="8"/>
      <c r="G39" s="8"/>
      <c r="H39" s="8"/>
      <c r="I39" s="8"/>
      <c r="J39" s="8"/>
      <c r="K39" s="50"/>
      <c r="L39" s="8"/>
      <c r="M39" s="50"/>
      <c r="N39" s="50"/>
      <c r="O39" s="7"/>
      <c r="P39" s="7"/>
      <c r="Q39" s="50"/>
      <c r="R39" s="50"/>
      <c r="S39" s="50"/>
      <c r="T39" s="50"/>
      <c r="U39" s="50"/>
      <c r="V39" s="64"/>
      <c r="W39" s="64"/>
      <c r="X39" s="64"/>
      <c r="Y39" s="64"/>
      <c r="Z39" s="7"/>
      <c r="AA39" s="16" t="s">
        <v>6</v>
      </c>
      <c r="AB39" s="8">
        <v>0</v>
      </c>
      <c r="AC39" s="50">
        <v>0</v>
      </c>
      <c r="AD39" s="50">
        <v>0</v>
      </c>
      <c r="AE39" s="50">
        <v>0</v>
      </c>
      <c r="AF39" s="71">
        <v>0</v>
      </c>
    </row>
    <row r="40" spans="1:32" ht="15">
      <c r="A40" s="43">
        <v>329</v>
      </c>
      <c r="B40" s="7" t="s">
        <v>10</v>
      </c>
      <c r="C40" s="7" t="s">
        <v>11</v>
      </c>
      <c r="D40" s="18">
        <v>1</v>
      </c>
      <c r="E40" s="18" t="s">
        <v>0</v>
      </c>
      <c r="F40" s="18">
        <v>1</v>
      </c>
      <c r="G40" s="18">
        <v>30</v>
      </c>
      <c r="H40" s="18">
        <v>40</v>
      </c>
      <c r="I40" s="7">
        <v>0.35</v>
      </c>
      <c r="J40" s="7">
        <v>0.75</v>
      </c>
      <c r="K40" s="50">
        <v>188.13734451144956</v>
      </c>
      <c r="L40" s="7">
        <v>8.344261918010858</v>
      </c>
      <c r="M40" s="48">
        <f aca="true" t="shared" si="2" ref="M40:M84">K40/L40</f>
        <v>22.546912640093467</v>
      </c>
      <c r="N40" s="50">
        <v>170.1857408823472</v>
      </c>
      <c r="O40" s="7">
        <v>0.35059880406055566</v>
      </c>
      <c r="P40" s="7"/>
      <c r="Q40" s="50">
        <v>35.78947368421053</v>
      </c>
      <c r="R40" s="50">
        <v>27.653515161080886</v>
      </c>
      <c r="S40" s="50">
        <v>39.385309471842476</v>
      </c>
      <c r="T40" s="50">
        <v>30.36636272805113</v>
      </c>
      <c r="U40" s="50"/>
      <c r="V40" s="64">
        <v>12.54774667164094</v>
      </c>
      <c r="W40" s="64">
        <v>9.695289343545403</v>
      </c>
      <c r="X40" s="64">
        <v>13.808442398382846</v>
      </c>
      <c r="Y40" s="64">
        <v>10.646410456123759</v>
      </c>
      <c r="Z40" s="7"/>
      <c r="AA40" s="7"/>
      <c r="AB40" s="7">
        <v>0.75</v>
      </c>
      <c r="AC40" s="50">
        <v>2.0955882352941178</v>
      </c>
      <c r="AD40" s="50">
        <v>2.712132600977752</v>
      </c>
      <c r="AE40" s="50">
        <v>1.9042633155801236</v>
      </c>
      <c r="AF40" s="71">
        <v>2.4698381123768325</v>
      </c>
    </row>
    <row r="41" spans="1:32" ht="15">
      <c r="A41" s="43">
        <v>329</v>
      </c>
      <c r="B41" s="7" t="s">
        <v>10</v>
      </c>
      <c r="C41" s="7" t="s">
        <v>11</v>
      </c>
      <c r="D41" s="18">
        <v>1</v>
      </c>
      <c r="E41" s="18" t="s">
        <v>0</v>
      </c>
      <c r="F41" s="18">
        <v>1</v>
      </c>
      <c r="G41" s="18">
        <v>130</v>
      </c>
      <c r="H41" s="18">
        <v>140</v>
      </c>
      <c r="I41" s="7">
        <v>1.35</v>
      </c>
      <c r="J41" s="7">
        <v>1.75</v>
      </c>
      <c r="K41" s="50">
        <v>223.9237189930393</v>
      </c>
      <c r="L41" s="7">
        <v>8.258838341359168</v>
      </c>
      <c r="M41" s="48">
        <f t="shared" si="2"/>
        <v>27.11322219151076</v>
      </c>
      <c r="N41" s="50">
        <v>205.8511697083204</v>
      </c>
      <c r="O41" s="7">
        <v>0.3589244641349749</v>
      </c>
      <c r="P41" s="7"/>
      <c r="Q41" s="50">
        <v>35.78947368421053</v>
      </c>
      <c r="R41" s="50">
        <v>22.33199615565874</v>
      </c>
      <c r="S41" s="50">
        <v>31.806176342907904</v>
      </c>
      <c r="T41" s="50">
        <v>24.52279544766816</v>
      </c>
      <c r="U41" s="50"/>
      <c r="V41" s="64">
        <v>12.84571766377805</v>
      </c>
      <c r="W41" s="64">
        <v>8.015499753234133</v>
      </c>
      <c r="X41" s="64">
        <v>11.416014800060736</v>
      </c>
      <c r="Y41" s="64">
        <v>8.801831215145896</v>
      </c>
      <c r="Z41" s="7"/>
      <c r="AA41" s="7"/>
      <c r="AB41" s="7">
        <v>1.75</v>
      </c>
      <c r="AC41" s="50">
        <v>4.889705882352941</v>
      </c>
      <c r="AD41" s="50">
        <v>6.759161025239184</v>
      </c>
      <c r="AE41" s="50">
        <v>4.74579391133815</v>
      </c>
      <c r="AF41" s="71">
        <v>6.155316116110778</v>
      </c>
    </row>
    <row r="42" spans="1:32" ht="15">
      <c r="A42" s="43">
        <v>329</v>
      </c>
      <c r="B42" s="7" t="s">
        <v>10</v>
      </c>
      <c r="C42" s="7" t="s">
        <v>11</v>
      </c>
      <c r="D42" s="18">
        <v>1</v>
      </c>
      <c r="E42" s="18" t="s">
        <v>0</v>
      </c>
      <c r="F42" s="18">
        <v>2</v>
      </c>
      <c r="G42" s="18">
        <v>80</v>
      </c>
      <c r="H42" s="18">
        <v>90</v>
      </c>
      <c r="I42" s="7">
        <v>2.3499999999999996</v>
      </c>
      <c r="J42" s="7">
        <v>2.7499999999999996</v>
      </c>
      <c r="K42" s="50">
        <v>172.21275079983707</v>
      </c>
      <c r="L42" s="7">
        <v>8.676203189382221</v>
      </c>
      <c r="M42" s="48">
        <f t="shared" si="2"/>
        <v>19.84886096381282</v>
      </c>
      <c r="N42" s="50">
        <v>154.47273148111992</v>
      </c>
      <c r="O42" s="7">
        <v>0.3606591922517852</v>
      </c>
      <c r="P42" s="7"/>
      <c r="Q42" s="50">
        <v>35.78947368421053</v>
      </c>
      <c r="R42" s="50">
        <v>29.616594041174007</v>
      </c>
      <c r="S42" s="50">
        <v>42.1812096950054</v>
      </c>
      <c r="T42" s="50">
        <v>32.52202232465028</v>
      </c>
      <c r="U42" s="50"/>
      <c r="V42" s="64">
        <v>12.907802670063893</v>
      </c>
      <c r="W42" s="64">
        <v>10.681496884138854</v>
      </c>
      <c r="X42" s="64">
        <v>15.21304101680382</v>
      </c>
      <c r="Y42" s="64">
        <v>11.729366302002896</v>
      </c>
      <c r="Z42" s="7"/>
      <c r="AA42" s="7"/>
      <c r="AB42" s="7">
        <v>2.7499999999999996</v>
      </c>
      <c r="AC42" s="50">
        <v>7.683823529411763</v>
      </c>
      <c r="AD42" s="50">
        <v>10.686343793118706</v>
      </c>
      <c r="AE42" s="50">
        <v>7.503177556870581</v>
      </c>
      <c r="AF42" s="71">
        <v>9.731655145729613</v>
      </c>
    </row>
    <row r="43" spans="1:32" ht="15">
      <c r="A43" s="43">
        <v>329</v>
      </c>
      <c r="B43" s="7" t="s">
        <v>10</v>
      </c>
      <c r="C43" s="7" t="s">
        <v>4</v>
      </c>
      <c r="D43" s="18">
        <v>1</v>
      </c>
      <c r="E43" s="18" t="s">
        <v>0</v>
      </c>
      <c r="F43" s="18">
        <v>3</v>
      </c>
      <c r="G43" s="18">
        <v>60</v>
      </c>
      <c r="H43" s="18">
        <v>70</v>
      </c>
      <c r="I43" s="7">
        <v>3.6500000000000004</v>
      </c>
      <c r="J43" s="7">
        <v>3.6500000000000004</v>
      </c>
      <c r="K43" s="50">
        <v>182.09484427042796</v>
      </c>
      <c r="L43" s="7">
        <v>8.657889398600734</v>
      </c>
      <c r="M43" s="48">
        <f t="shared" si="2"/>
        <v>21.032244221075135</v>
      </c>
      <c r="N43" s="50">
        <v>164.3604063492077</v>
      </c>
      <c r="O43" s="7">
        <v>0.389264742473292</v>
      </c>
      <c r="P43" s="7"/>
      <c r="Q43" s="50">
        <v>35.78947368421053</v>
      </c>
      <c r="R43" s="50">
        <v>25.789425549986216</v>
      </c>
      <c r="S43" s="50">
        <v>36.73039396513188</v>
      </c>
      <c r="T43" s="50">
        <v>28.31940338279732</v>
      </c>
      <c r="U43" s="50"/>
      <c r="V43" s="64">
        <v>13.931580256938872</v>
      </c>
      <c r="W43" s="64">
        <v>10.038914095249522</v>
      </c>
      <c r="X43" s="64">
        <v>14.297847347779621</v>
      </c>
      <c r="Y43" s="64">
        <v>11.023745264801873</v>
      </c>
      <c r="Z43" s="7"/>
      <c r="AA43" s="7"/>
      <c r="AB43" s="7">
        <v>3.6500000000000004</v>
      </c>
      <c r="AC43" s="50">
        <v>10.198529411764707</v>
      </c>
      <c r="AD43" s="50">
        <v>13.950663478879735</v>
      </c>
      <c r="AE43" s="50">
        <v>9.795146697936836</v>
      </c>
      <c r="AF43" s="71">
        <v>12.704349463097428</v>
      </c>
    </row>
    <row r="44" spans="1:32" ht="15">
      <c r="A44" s="43">
        <v>329</v>
      </c>
      <c r="B44" s="7" t="s">
        <v>10</v>
      </c>
      <c r="C44" s="7" t="s">
        <v>11</v>
      </c>
      <c r="D44" s="18">
        <v>1</v>
      </c>
      <c r="E44" s="18" t="s">
        <v>0</v>
      </c>
      <c r="F44" s="18">
        <v>3</v>
      </c>
      <c r="G44" s="18">
        <v>30</v>
      </c>
      <c r="H44" s="18">
        <v>40</v>
      </c>
      <c r="I44" s="7">
        <v>3.3499999999999996</v>
      </c>
      <c r="J44" s="7">
        <v>3.7499999999999996</v>
      </c>
      <c r="K44" s="50">
        <v>185.609340570688</v>
      </c>
      <c r="L44" s="7">
        <v>8.53913034283794</v>
      </c>
      <c r="M44" s="48">
        <f t="shared" si="2"/>
        <v>21.73632830495027</v>
      </c>
      <c r="N44" s="50">
        <v>167.73409703991962</v>
      </c>
      <c r="O44" s="7">
        <v>0.3626422930743587</v>
      </c>
      <c r="P44" s="7"/>
      <c r="Q44" s="50">
        <v>35.78947368421053</v>
      </c>
      <c r="R44" s="50">
        <v>27.12589878320703</v>
      </c>
      <c r="S44" s="50">
        <v>38.63385584274941</v>
      </c>
      <c r="T44" s="50">
        <v>29.7869864636431</v>
      </c>
      <c r="U44" s="50"/>
      <c r="V44" s="64">
        <v>12.978776804766522</v>
      </c>
      <c r="W44" s="64">
        <v>9.836998136445153</v>
      </c>
      <c r="X44" s="64">
        <v>14.010270073118857</v>
      </c>
      <c r="Y44" s="64">
        <v>10.802021074950416</v>
      </c>
      <c r="Z44" s="7"/>
      <c r="AA44" s="7"/>
      <c r="AB44" s="7">
        <v>3.7499999999999996</v>
      </c>
      <c r="AC44" s="50">
        <v>10.477941176470585</v>
      </c>
      <c r="AD44" s="50">
        <v>14.32886708138774</v>
      </c>
      <c r="AE44" s="50">
        <v>10.060693908208416</v>
      </c>
      <c r="AF44" s="71">
        <v>13.048765392973326</v>
      </c>
    </row>
    <row r="45" spans="1:32" ht="15">
      <c r="A45" s="43">
        <v>329</v>
      </c>
      <c r="B45" s="7" t="s">
        <v>10</v>
      </c>
      <c r="C45" s="7" t="s">
        <v>11</v>
      </c>
      <c r="D45" s="18">
        <v>1</v>
      </c>
      <c r="E45" s="18" t="s">
        <v>0</v>
      </c>
      <c r="F45" s="18">
        <v>3</v>
      </c>
      <c r="G45" s="18">
        <v>130</v>
      </c>
      <c r="H45" s="18">
        <v>140</v>
      </c>
      <c r="I45" s="7">
        <v>4.35</v>
      </c>
      <c r="J45" s="7">
        <v>4.75</v>
      </c>
      <c r="K45" s="50">
        <v>170.46701988702978</v>
      </c>
      <c r="L45" s="7">
        <v>8.724585697416872</v>
      </c>
      <c r="M45" s="48">
        <f t="shared" si="2"/>
        <v>19.538695108181553</v>
      </c>
      <c r="N45" s="50">
        <v>152.8123755513583</v>
      </c>
      <c r="O45" s="7">
        <v>0.37885119934105704</v>
      </c>
      <c r="P45" s="7"/>
      <c r="Q45" s="50">
        <v>35.78947368421053</v>
      </c>
      <c r="R45" s="50">
        <v>28.500780318097597</v>
      </c>
      <c r="S45" s="50">
        <v>40.59202045304809</v>
      </c>
      <c r="T45" s="50">
        <v>31.296745752955623</v>
      </c>
      <c r="U45" s="50"/>
      <c r="V45" s="64">
        <v>13.558885029048358</v>
      </c>
      <c r="W45" s="64">
        <v>10.797554805667268</v>
      </c>
      <c r="X45" s="64">
        <v>15.378335632313988</v>
      </c>
      <c r="Y45" s="64">
        <v>11.856809663979371</v>
      </c>
      <c r="Z45" s="7"/>
      <c r="AA45" s="7"/>
      <c r="AB45" s="7">
        <v>4.75</v>
      </c>
      <c r="AC45" s="50">
        <v>13.27205882352941</v>
      </c>
      <c r="AD45" s="50">
        <v>17.926461909542336</v>
      </c>
      <c r="AE45" s="50">
        <v>12.586664744997812</v>
      </c>
      <c r="AF45" s="71">
        <v>16.324960965513803</v>
      </c>
    </row>
    <row r="46" spans="1:32" ht="15">
      <c r="A46" s="43">
        <v>329</v>
      </c>
      <c r="B46" s="7" t="s">
        <v>10</v>
      </c>
      <c r="C46" s="7" t="s">
        <v>11</v>
      </c>
      <c r="D46" s="18">
        <v>1</v>
      </c>
      <c r="E46" s="18" t="s">
        <v>0</v>
      </c>
      <c r="F46" s="18">
        <v>4</v>
      </c>
      <c r="G46" s="20">
        <v>30</v>
      </c>
      <c r="H46" s="20">
        <v>40</v>
      </c>
      <c r="I46" s="7">
        <v>4.85</v>
      </c>
      <c r="J46" s="7">
        <v>5.25</v>
      </c>
      <c r="K46" s="57">
        <v>181.277</v>
      </c>
      <c r="L46" s="7">
        <v>8.897021796155961</v>
      </c>
      <c r="M46" s="48">
        <f t="shared" si="2"/>
        <v>20.375020333020018</v>
      </c>
      <c r="N46" s="50">
        <v>164.04435316922186</v>
      </c>
      <c r="O46" s="7">
        <v>0.3867790750039033</v>
      </c>
      <c r="P46" s="7"/>
      <c r="Q46" s="50">
        <v>35.78947368421053</v>
      </c>
      <c r="R46" s="50">
        <v>26.005169470891424</v>
      </c>
      <c r="S46" s="50">
        <v>37.03766561005749</v>
      </c>
      <c r="T46" s="50">
        <v>28.556312076698187</v>
      </c>
      <c r="U46" s="50"/>
      <c r="V46" s="64">
        <v>13.842619526455486</v>
      </c>
      <c r="W46" s="64">
        <v>10.05825539327113</v>
      </c>
      <c r="X46" s="64">
        <v>14.325394044961914</v>
      </c>
      <c r="Y46" s="64">
        <v>11.044983970548119</v>
      </c>
      <c r="Z46" s="7"/>
      <c r="AA46" s="7"/>
      <c r="AB46" s="7">
        <v>5.25</v>
      </c>
      <c r="AC46" s="50">
        <v>14.66911764705882</v>
      </c>
      <c r="AD46" s="50">
        <v>19.764978196363447</v>
      </c>
      <c r="AE46" s="50">
        <v>13.87753788255306</v>
      </c>
      <c r="AF46" s="71">
        <v>17.999229249365154</v>
      </c>
    </row>
    <row r="47" spans="1:32" ht="15">
      <c r="A47" s="43">
        <v>329</v>
      </c>
      <c r="B47" s="7" t="s">
        <v>10</v>
      </c>
      <c r="C47" s="7" t="s">
        <v>11</v>
      </c>
      <c r="D47" s="18">
        <v>1</v>
      </c>
      <c r="E47" s="18" t="s">
        <v>0</v>
      </c>
      <c r="F47" s="18">
        <v>4</v>
      </c>
      <c r="G47" s="18">
        <v>80</v>
      </c>
      <c r="H47" s="18">
        <v>90</v>
      </c>
      <c r="I47" s="7">
        <v>5.35</v>
      </c>
      <c r="J47" s="7">
        <v>5.75</v>
      </c>
      <c r="K47" s="50">
        <v>174.15839792647034</v>
      </c>
      <c r="L47" s="7">
        <v>8.595990279529754</v>
      </c>
      <c r="M47" s="48">
        <f t="shared" si="2"/>
        <v>20.26042285566634</v>
      </c>
      <c r="N47" s="50">
        <v>157.1378518640298</v>
      </c>
      <c r="O47" s="7">
        <v>0.38759404794468644</v>
      </c>
      <c r="P47" s="7"/>
      <c r="Q47" s="50">
        <v>35.78947368421053</v>
      </c>
      <c r="R47" s="50">
        <v>27.09106218210606</v>
      </c>
      <c r="S47" s="50">
        <v>38.584240077545</v>
      </c>
      <c r="T47" s="50">
        <v>29.748732344444058</v>
      </c>
      <c r="U47" s="50"/>
      <c r="V47" s="64">
        <v>13.871786979072988</v>
      </c>
      <c r="W47" s="64">
        <v>10.500334454283697</v>
      </c>
      <c r="X47" s="64">
        <v>14.955021798525268</v>
      </c>
      <c r="Y47" s="64">
        <v>11.530431590606094</v>
      </c>
      <c r="Z47" s="7"/>
      <c r="AA47" s="7"/>
      <c r="AB47" s="7">
        <v>5.75</v>
      </c>
      <c r="AC47" s="50">
        <v>16.066176470588232</v>
      </c>
      <c r="AD47" s="50">
        <v>21.64913909435916</v>
      </c>
      <c r="AE47" s="50">
        <v>15.20045936412452</v>
      </c>
      <c r="AF47" s="71">
        <v>19.715064380008215</v>
      </c>
    </row>
    <row r="48" spans="1:32" ht="15">
      <c r="A48" s="43">
        <v>329</v>
      </c>
      <c r="B48" s="7" t="s">
        <v>10</v>
      </c>
      <c r="C48" s="7" t="s">
        <v>11</v>
      </c>
      <c r="D48" s="18">
        <v>1</v>
      </c>
      <c r="E48" s="18" t="s">
        <v>0</v>
      </c>
      <c r="F48" s="18">
        <v>4</v>
      </c>
      <c r="G48" s="20">
        <v>130</v>
      </c>
      <c r="H48" s="20">
        <v>140</v>
      </c>
      <c r="I48" s="7">
        <v>5.85</v>
      </c>
      <c r="J48" s="7">
        <v>6.25</v>
      </c>
      <c r="K48" s="50">
        <v>160.02749560701767</v>
      </c>
      <c r="L48" s="7">
        <v>8.639809688618914</v>
      </c>
      <c r="M48" s="48">
        <f t="shared" si="2"/>
        <v>18.52210886286296</v>
      </c>
      <c r="N48" s="50">
        <v>143.5327296432854</v>
      </c>
      <c r="O48" s="7">
        <v>0.3855391518868534</v>
      </c>
      <c r="P48" s="7"/>
      <c r="Q48" s="50">
        <v>35.78947368421053</v>
      </c>
      <c r="R48" s="50">
        <v>29.817038932994794</v>
      </c>
      <c r="S48" s="50">
        <v>42.46669181365925</v>
      </c>
      <c r="T48" s="50">
        <v>32.74213113383999</v>
      </c>
      <c r="U48" s="50"/>
      <c r="V48" s="64">
        <v>13.798243330687384</v>
      </c>
      <c r="W48" s="64">
        <v>11.495635902004102</v>
      </c>
      <c r="X48" s="64">
        <v>16.372572345278567</v>
      </c>
      <c r="Y48" s="64">
        <v>12.623373468308808</v>
      </c>
      <c r="Z48" s="7"/>
      <c r="AA48" s="7"/>
      <c r="AB48" s="7">
        <v>6.25</v>
      </c>
      <c r="AC48" s="50">
        <v>17.463235294117645</v>
      </c>
      <c r="AD48" s="50">
        <v>23.41039944199536</v>
      </c>
      <c r="AE48" s="50">
        <v>16.43708896991164</v>
      </c>
      <c r="AF48" s="71">
        <v>21.318978558408535</v>
      </c>
    </row>
    <row r="49" spans="1:32" ht="15">
      <c r="A49" s="43">
        <v>329</v>
      </c>
      <c r="B49" s="7" t="s">
        <v>10</v>
      </c>
      <c r="C49" s="7" t="s">
        <v>11</v>
      </c>
      <c r="D49" s="18">
        <v>1</v>
      </c>
      <c r="E49" s="18" t="s">
        <v>0</v>
      </c>
      <c r="F49" s="18">
        <v>5</v>
      </c>
      <c r="G49" s="18">
        <v>30</v>
      </c>
      <c r="H49" s="18">
        <v>40</v>
      </c>
      <c r="I49" s="7">
        <v>6.35</v>
      </c>
      <c r="J49" s="7">
        <v>6.75</v>
      </c>
      <c r="K49" s="50">
        <v>185.08630820624816</v>
      </c>
      <c r="L49" s="7">
        <v>8.42878577532091</v>
      </c>
      <c r="M49" s="48">
        <f t="shared" si="2"/>
        <v>21.95883406458997</v>
      </c>
      <c r="N49" s="50">
        <v>168.44862257440508</v>
      </c>
      <c r="O49" s="7">
        <v>0.3912614261782128</v>
      </c>
      <c r="P49" s="7"/>
      <c r="Q49" s="50">
        <v>35.78947368421053</v>
      </c>
      <c r="R49" s="50">
        <v>25.035106689820843</v>
      </c>
      <c r="S49" s="50">
        <v>35.65606104307817</v>
      </c>
      <c r="T49" s="50">
        <v>27.491084813278558</v>
      </c>
      <c r="U49" s="50"/>
      <c r="V49" s="64">
        <v>14.003040515851827</v>
      </c>
      <c r="W49" s="64">
        <v>9.795271547983019</v>
      </c>
      <c r="X49" s="64">
        <v>13.950841295612179</v>
      </c>
      <c r="Y49" s="64">
        <v>10.756201051229576</v>
      </c>
      <c r="Z49" s="7"/>
      <c r="AA49" s="7"/>
      <c r="AB49" s="7">
        <v>6.75</v>
      </c>
      <c r="AC49" s="50">
        <v>18.860294117647058</v>
      </c>
      <c r="AD49" s="50">
        <v>25.247443914130123</v>
      </c>
      <c r="AE49" s="50">
        <v>17.726928705665834</v>
      </c>
      <c r="AF49" s="71">
        <v>22.991906515461192</v>
      </c>
    </row>
    <row r="50" spans="1:32" ht="15">
      <c r="A50" s="43">
        <v>329</v>
      </c>
      <c r="B50" s="7" t="s">
        <v>10</v>
      </c>
      <c r="C50" s="7" t="s">
        <v>11</v>
      </c>
      <c r="D50" s="18">
        <v>1</v>
      </c>
      <c r="E50" s="18" t="s">
        <v>0</v>
      </c>
      <c r="F50" s="18">
        <v>5</v>
      </c>
      <c r="G50" s="20">
        <v>80</v>
      </c>
      <c r="H50" s="20">
        <v>90</v>
      </c>
      <c r="I50" s="7">
        <v>6.85</v>
      </c>
      <c r="J50" s="7">
        <v>7.25</v>
      </c>
      <c r="K50" s="50">
        <v>177.2732743647711</v>
      </c>
      <c r="L50" s="7">
        <v>8.394911112155393</v>
      </c>
      <c r="M50" s="48">
        <f t="shared" si="2"/>
        <v>21.11675418553136</v>
      </c>
      <c r="N50" s="50">
        <v>160.48065077682057</v>
      </c>
      <c r="O50" s="7">
        <v>0.40341183685561566</v>
      </c>
      <c r="P50" s="7"/>
      <c r="Q50" s="50">
        <v>35.78947368421053</v>
      </c>
      <c r="R50" s="50">
        <v>25.486642685410608</v>
      </c>
      <c r="S50" s="50">
        <v>36.299157764069655</v>
      </c>
      <c r="T50" s="50">
        <v>27.98691710609853</v>
      </c>
      <c r="U50" s="50"/>
      <c r="V50" s="64">
        <v>14.437897319043087</v>
      </c>
      <c r="W50" s="64">
        <v>10.281613341004235</v>
      </c>
      <c r="X50" s="64">
        <v>14.643509909915123</v>
      </c>
      <c r="Y50" s="64">
        <v>11.29025363769706</v>
      </c>
      <c r="Z50" s="7"/>
      <c r="AA50" s="7"/>
      <c r="AB50" s="7">
        <v>7.25</v>
      </c>
      <c r="AC50" s="50">
        <v>20.25735294117647</v>
      </c>
      <c r="AD50" s="50">
        <v>27.226947587097985</v>
      </c>
      <c r="AE50" s="50">
        <v>19.116792986685823</v>
      </c>
      <c r="AF50" s="71">
        <v>24.794566759036083</v>
      </c>
    </row>
    <row r="51" spans="1:32" ht="15">
      <c r="A51" s="43">
        <v>329</v>
      </c>
      <c r="B51" s="7" t="s">
        <v>10</v>
      </c>
      <c r="C51" s="7" t="s">
        <v>11</v>
      </c>
      <c r="D51" s="18">
        <v>1</v>
      </c>
      <c r="E51" s="18" t="s">
        <v>0</v>
      </c>
      <c r="F51" s="18">
        <v>5</v>
      </c>
      <c r="G51" s="18">
        <v>130</v>
      </c>
      <c r="H51" s="18">
        <v>140</v>
      </c>
      <c r="I51" s="7">
        <v>7.35</v>
      </c>
      <c r="J51" s="7">
        <v>7.75</v>
      </c>
      <c r="K51" s="50">
        <v>173.4021875676978</v>
      </c>
      <c r="L51" s="7">
        <v>8.405573474546147</v>
      </c>
      <c r="M51" s="48">
        <f t="shared" si="2"/>
        <v>20.629429757862006</v>
      </c>
      <c r="N51" s="50">
        <v>156.3516258088366</v>
      </c>
      <c r="O51" s="7">
        <v>0.40822358667468306</v>
      </c>
      <c r="P51" s="7"/>
      <c r="Q51" s="50">
        <v>35.78947368421053</v>
      </c>
      <c r="R51" s="50">
        <v>25.851363150179495</v>
      </c>
      <c r="S51" s="50">
        <v>36.818608122982916</v>
      </c>
      <c r="T51" s="50">
        <v>28.387417146075457</v>
      </c>
      <c r="U51" s="50"/>
      <c r="V51" s="64">
        <v>14.610107312567605</v>
      </c>
      <c r="W51" s="64">
        <v>10.553136185596006</v>
      </c>
      <c r="X51" s="64">
        <v>15.030224264333706</v>
      </c>
      <c r="Y51" s="64">
        <v>11.588413243801318</v>
      </c>
      <c r="Z51" s="7"/>
      <c r="AA51" s="7"/>
      <c r="AB51" s="7">
        <v>7.75</v>
      </c>
      <c r="AC51" s="50">
        <v>21.654411764705884</v>
      </c>
      <c r="AD51" s="50">
        <v>29.17492055042773</v>
      </c>
      <c r="AE51" s="50">
        <v>20.484518684342877</v>
      </c>
      <c r="AF51" s="71">
        <v>26.56851316009957</v>
      </c>
    </row>
    <row r="52" spans="1:32" ht="15">
      <c r="A52" s="43">
        <v>329</v>
      </c>
      <c r="B52" s="7" t="s">
        <v>10</v>
      </c>
      <c r="C52" s="7" t="s">
        <v>11</v>
      </c>
      <c r="D52" s="18">
        <v>1</v>
      </c>
      <c r="E52" s="18" t="s">
        <v>0</v>
      </c>
      <c r="F52" s="18">
        <v>6</v>
      </c>
      <c r="G52" s="18">
        <v>80</v>
      </c>
      <c r="H52" s="18">
        <v>90</v>
      </c>
      <c r="I52" s="7">
        <v>8.350000000000001</v>
      </c>
      <c r="J52" s="7">
        <v>8.750000000000002</v>
      </c>
      <c r="K52" s="50">
        <v>225.48738971694752</v>
      </c>
      <c r="L52" s="7">
        <v>8.134192677018284</v>
      </c>
      <c r="M52" s="48">
        <f t="shared" si="2"/>
        <v>27.720930480786627</v>
      </c>
      <c r="N52" s="50">
        <v>210.28278928413917</v>
      </c>
      <c r="O52" s="7">
        <v>0.3953126995601619</v>
      </c>
      <c r="P52" s="7"/>
      <c r="Q52" s="50">
        <v>35.78947368421053</v>
      </c>
      <c r="R52" s="50">
        <v>19.849037339810206</v>
      </c>
      <c r="S52" s="50">
        <v>28.26984105972969</v>
      </c>
      <c r="T52" s="50">
        <v>21.796254984306618</v>
      </c>
      <c r="U52" s="50"/>
      <c r="V52" s="64">
        <v>14.148033457942637</v>
      </c>
      <c r="W52" s="64">
        <v>7.846576534470827</v>
      </c>
      <c r="X52" s="64">
        <v>11.175427185458451</v>
      </c>
      <c r="Y52" s="64">
        <v>8.616336398147883</v>
      </c>
      <c r="Z52" s="7"/>
      <c r="AA52" s="7"/>
      <c r="AB52" s="7">
        <v>8.750000000000002</v>
      </c>
      <c r="AC52" s="50">
        <v>24.448529411764714</v>
      </c>
      <c r="AD52" s="50">
        <v>33.628068385974856</v>
      </c>
      <c r="AE52" s="50">
        <v>23.61119695185469</v>
      </c>
      <c r="AF52" s="71">
        <v>30.623828980689467</v>
      </c>
    </row>
    <row r="53" spans="1:32" ht="15">
      <c r="A53" s="43">
        <v>329</v>
      </c>
      <c r="B53" s="7" t="s">
        <v>10</v>
      </c>
      <c r="C53" s="7" t="s">
        <v>11</v>
      </c>
      <c r="D53" s="18">
        <v>1</v>
      </c>
      <c r="E53" s="18" t="s">
        <v>0</v>
      </c>
      <c r="F53" s="18">
        <v>7</v>
      </c>
      <c r="G53" s="20">
        <v>10</v>
      </c>
      <c r="H53" s="20">
        <v>20</v>
      </c>
      <c r="I53" s="7">
        <v>8.850000000000001</v>
      </c>
      <c r="J53" s="7">
        <v>9.250000000000002</v>
      </c>
      <c r="K53" s="50">
        <v>214.83815409046656</v>
      </c>
      <c r="L53" s="7">
        <v>8.245595312282257</v>
      </c>
      <c r="M53" s="48">
        <f t="shared" si="2"/>
        <v>26.054899125409854</v>
      </c>
      <c r="N53" s="50">
        <v>199.42621232351985</v>
      </c>
      <c r="O53" s="7">
        <v>0.3764062805187063</v>
      </c>
      <c r="P53" s="7"/>
      <c r="Q53" s="50">
        <v>35.78947368421053</v>
      </c>
      <c r="R53" s="50">
        <v>21.980868198553853</v>
      </c>
      <c r="S53" s="50">
        <v>31.30608501006155</v>
      </c>
      <c r="T53" s="50">
        <v>24.137221358902302</v>
      </c>
      <c r="U53" s="50"/>
      <c r="V53" s="64">
        <v>13.471382671195805</v>
      </c>
      <c r="W53" s="64">
        <v>8.273736841189573</v>
      </c>
      <c r="X53" s="64">
        <v>11.783807016239694</v>
      </c>
      <c r="Y53" s="64">
        <v>9.085401713761089</v>
      </c>
      <c r="Z53" s="7"/>
      <c r="AA53" s="7"/>
      <c r="AB53" s="7">
        <v>9.250000000000002</v>
      </c>
      <c r="AC53" s="50">
        <v>25.845588235294127</v>
      </c>
      <c r="AD53" s="50">
        <v>36.024928021150366</v>
      </c>
      <c r="AE53" s="50">
        <v>25.294098397828986</v>
      </c>
      <c r="AF53" s="71">
        <v>32.80655974939891</v>
      </c>
    </row>
    <row r="54" spans="1:32" ht="15">
      <c r="A54" s="43">
        <v>329</v>
      </c>
      <c r="B54" s="7" t="s">
        <v>10</v>
      </c>
      <c r="C54" s="7" t="s">
        <v>4</v>
      </c>
      <c r="D54" s="18">
        <v>2</v>
      </c>
      <c r="E54" s="18" t="s">
        <v>0</v>
      </c>
      <c r="F54" s="18">
        <v>2</v>
      </c>
      <c r="G54" s="18">
        <v>50</v>
      </c>
      <c r="H54" s="18">
        <v>60</v>
      </c>
      <c r="I54" s="7">
        <v>7.55</v>
      </c>
      <c r="J54" s="7">
        <v>9.35</v>
      </c>
      <c r="K54" s="50">
        <v>244.04797565333553</v>
      </c>
      <c r="L54" s="7">
        <v>8.228850813520959</v>
      </c>
      <c r="M54" s="48">
        <f t="shared" si="2"/>
        <v>29.657601186831133</v>
      </c>
      <c r="N54" s="50">
        <v>227.20367105506782</v>
      </c>
      <c r="O54" s="7">
        <v>0.32618583685663527</v>
      </c>
      <c r="P54" s="7"/>
      <c r="Q54" s="50">
        <v>35.78947368421053</v>
      </c>
      <c r="R54" s="50">
        <v>22.26401572879776</v>
      </c>
      <c r="S54" s="50">
        <v>31.709355734954386</v>
      </c>
      <c r="T54" s="50">
        <v>24.44814604818156</v>
      </c>
      <c r="U54" s="50"/>
      <c r="V54" s="64">
        <v>11.674019424342736</v>
      </c>
      <c r="W54" s="64">
        <v>7.262206602287187</v>
      </c>
      <c r="X54" s="64">
        <v>10.343142736590844</v>
      </c>
      <c r="Y54" s="64">
        <v>7.9746389783193425</v>
      </c>
      <c r="Z54" s="7"/>
      <c r="AA54" s="7"/>
      <c r="AB54" s="7">
        <v>9.35</v>
      </c>
      <c r="AC54" s="50">
        <v>26.125000000000004</v>
      </c>
      <c r="AD54" s="50">
        <v>36.47697619811589</v>
      </c>
      <c r="AE54" s="50">
        <v>25.611493926336696</v>
      </c>
      <c r="AF54" s="71">
        <v>33.21822318196759</v>
      </c>
    </row>
    <row r="55" spans="1:32" ht="15">
      <c r="A55" s="43">
        <v>329</v>
      </c>
      <c r="B55" s="7" t="s">
        <v>10</v>
      </c>
      <c r="C55" s="7" t="s">
        <v>11</v>
      </c>
      <c r="D55" s="18">
        <v>2</v>
      </c>
      <c r="E55" s="18" t="s">
        <v>0</v>
      </c>
      <c r="F55" s="18">
        <v>1</v>
      </c>
      <c r="G55" s="18">
        <v>30</v>
      </c>
      <c r="H55" s="18">
        <v>40</v>
      </c>
      <c r="I55" s="7">
        <v>9.75</v>
      </c>
      <c r="J55" s="7">
        <v>10.15</v>
      </c>
      <c r="K55" s="50">
        <v>338.32287934132785</v>
      </c>
      <c r="L55" s="7">
        <v>8.242387359672069</v>
      </c>
      <c r="M55" s="48">
        <f t="shared" si="2"/>
        <v>41.04670947602593</v>
      </c>
      <c r="N55" s="50">
        <v>322.5401696533523</v>
      </c>
      <c r="O55" s="7">
        <v>0.33943898302468956</v>
      </c>
      <c r="P55" s="7"/>
      <c r="Q55" s="50">
        <v>35.78947368421053</v>
      </c>
      <c r="R55" s="50">
        <v>15.070873223948116</v>
      </c>
      <c r="S55" s="50">
        <v>21.464577015926103</v>
      </c>
      <c r="T55" s="50">
        <v>16.54934644948747</v>
      </c>
      <c r="U55" s="50"/>
      <c r="V55" s="64">
        <v>12.148342550357311</v>
      </c>
      <c r="W55" s="64">
        <v>5.115641880430973</v>
      </c>
      <c r="X55" s="64">
        <v>7.285914193341082</v>
      </c>
      <c r="Y55" s="64">
        <v>5.617493328537283</v>
      </c>
      <c r="Z55" s="7"/>
      <c r="AA55" s="7"/>
      <c r="AB55" s="7">
        <v>10.15</v>
      </c>
      <c r="AC55" s="50">
        <v>28.36029411764706</v>
      </c>
      <c r="AD55" s="50">
        <v>40.92772351330963</v>
      </c>
      <c r="AE55" s="50">
        <v>28.736486722111025</v>
      </c>
      <c r="AF55" s="71">
        <v>37.27135293810908</v>
      </c>
    </row>
    <row r="56" spans="1:32" ht="15">
      <c r="A56" s="43">
        <v>329</v>
      </c>
      <c r="B56" s="7" t="s">
        <v>10</v>
      </c>
      <c r="C56" s="7" t="s">
        <v>11</v>
      </c>
      <c r="D56" s="18">
        <v>2</v>
      </c>
      <c r="E56" s="18" t="s">
        <v>0</v>
      </c>
      <c r="F56" s="18">
        <v>1</v>
      </c>
      <c r="G56" s="20">
        <v>80</v>
      </c>
      <c r="H56" s="20">
        <v>90</v>
      </c>
      <c r="I56" s="7">
        <v>10.25</v>
      </c>
      <c r="J56" s="7">
        <v>10.65</v>
      </c>
      <c r="K56" s="50">
        <v>382.30263114863374</v>
      </c>
      <c r="L56" s="7">
        <v>7.702887245780093</v>
      </c>
      <c r="M56" s="48">
        <f t="shared" si="2"/>
        <v>49.63108233968663</v>
      </c>
      <c r="N56" s="50">
        <v>367.3336379669377</v>
      </c>
      <c r="O56" s="7">
        <v>0.2992373982813872</v>
      </c>
      <c r="P56" s="7"/>
      <c r="Q56" s="50">
        <v>35.78947368421053</v>
      </c>
      <c r="R56" s="50">
        <v>15.010922202662945</v>
      </c>
      <c r="S56" s="50">
        <v>21.379192228035105</v>
      </c>
      <c r="T56" s="50">
        <v>16.48351415121876</v>
      </c>
      <c r="U56" s="50"/>
      <c r="V56" s="64">
        <v>10.70954899112333</v>
      </c>
      <c r="W56" s="64">
        <v>4.491829305729169</v>
      </c>
      <c r="X56" s="64">
        <v>6.3974538596748785</v>
      </c>
      <c r="Y56" s="64">
        <v>4.9324838891451295</v>
      </c>
      <c r="Z56" s="7"/>
      <c r="AA56" s="7"/>
      <c r="AB56" s="7">
        <v>10.65</v>
      </c>
      <c r="AC56" s="50">
        <v>29.757352941176475</v>
      </c>
      <c r="AD56" s="50">
        <v>44.2520063814643</v>
      </c>
      <c r="AE56" s="50">
        <v>31.07055767209196</v>
      </c>
      <c r="AF56" s="71">
        <v>40.29865349160334</v>
      </c>
    </row>
    <row r="57" spans="1:32" ht="15">
      <c r="A57" s="43">
        <v>329</v>
      </c>
      <c r="B57" s="7" t="s">
        <v>10</v>
      </c>
      <c r="C57" s="7" t="s">
        <v>11</v>
      </c>
      <c r="D57" s="18">
        <v>2</v>
      </c>
      <c r="E57" s="18" t="s">
        <v>0</v>
      </c>
      <c r="F57" s="18">
        <v>1</v>
      </c>
      <c r="G57" s="18">
        <v>130</v>
      </c>
      <c r="H57" s="18">
        <v>140</v>
      </c>
      <c r="I57" s="7">
        <v>10.75</v>
      </c>
      <c r="J57" s="7">
        <v>11.15</v>
      </c>
      <c r="K57" s="50">
        <v>491.52661259354034</v>
      </c>
      <c r="L57" s="7">
        <v>7.479221628853292</v>
      </c>
      <c r="M57" s="48">
        <f t="shared" si="2"/>
        <v>65.71895271793153</v>
      </c>
      <c r="N57" s="50">
        <v>478.3264812474461</v>
      </c>
      <c r="O57" s="7">
        <v>0.29156386874875384</v>
      </c>
      <c r="P57" s="7"/>
      <c r="Q57" s="50">
        <v>35.78947368421053</v>
      </c>
      <c r="R57" s="50">
        <v>11.831118790228976</v>
      </c>
      <c r="S57" s="50">
        <v>16.850381307295816</v>
      </c>
      <c r="T57" s="50">
        <v>12.991767685591837</v>
      </c>
      <c r="U57" s="50"/>
      <c r="V57" s="64">
        <v>10.434917407850138</v>
      </c>
      <c r="W57" s="64">
        <v>3.4495267661052362</v>
      </c>
      <c r="X57" s="64">
        <v>4.9129623638468525</v>
      </c>
      <c r="Y57" s="64">
        <v>3.7879300482961997</v>
      </c>
      <c r="Z57" s="7"/>
      <c r="AA57" s="7"/>
      <c r="AB57" s="7">
        <v>11.15</v>
      </c>
      <c r="AC57" s="50">
        <v>31.154411764705888</v>
      </c>
      <c r="AD57" s="50">
        <v>48.03053185909986</v>
      </c>
      <c r="AE57" s="50">
        <v>33.72356492234672</v>
      </c>
      <c r="AF57" s="71">
        <v>43.73961586559891</v>
      </c>
    </row>
    <row r="58" spans="1:32" ht="15">
      <c r="A58" s="43">
        <v>329</v>
      </c>
      <c r="B58" s="7" t="s">
        <v>10</v>
      </c>
      <c r="C58" s="7" t="s">
        <v>11</v>
      </c>
      <c r="D58" s="18">
        <v>2</v>
      </c>
      <c r="E58" s="18" t="s">
        <v>0</v>
      </c>
      <c r="F58" s="18">
        <v>2</v>
      </c>
      <c r="G58" s="18">
        <v>80</v>
      </c>
      <c r="H58" s="18">
        <v>90</v>
      </c>
      <c r="I58" s="7">
        <v>11.75</v>
      </c>
      <c r="J58" s="7">
        <v>12.15</v>
      </c>
      <c r="K58" s="50">
        <v>315.6321089674037</v>
      </c>
      <c r="L58" s="7">
        <v>6.198480304508698</v>
      </c>
      <c r="M58" s="48">
        <f t="shared" si="2"/>
        <v>50.92088600133436</v>
      </c>
      <c r="N58" s="50">
        <v>304.6155599727478</v>
      </c>
      <c r="O58" s="7">
        <v>0.3165839738452205</v>
      </c>
      <c r="P58" s="7"/>
      <c r="Q58" s="50">
        <v>35.78947368421053</v>
      </c>
      <c r="R58" s="50">
        <v>17.109721261867872</v>
      </c>
      <c r="S58" s="50">
        <v>24.368390888114845</v>
      </c>
      <c r="T58" s="50">
        <v>18.788208261673326</v>
      </c>
      <c r="U58" s="50"/>
      <c r="V58" s="64">
        <v>11.330373800776314</v>
      </c>
      <c r="W58" s="64">
        <v>5.416663548466192</v>
      </c>
      <c r="X58" s="64">
        <v>7.71464202357306</v>
      </c>
      <c r="Y58" s="64">
        <v>5.9480456329121445</v>
      </c>
      <c r="Z58" s="7"/>
      <c r="AA58" s="7"/>
      <c r="AB58" s="7">
        <v>12.15</v>
      </c>
      <c r="AC58" s="50">
        <v>33.94852941176471</v>
      </c>
      <c r="AD58" s="50">
        <v>55.178990158152686</v>
      </c>
      <c r="AE58" s="50">
        <v>38.74269521742636</v>
      </c>
      <c r="AF58" s="71">
        <v>50.24945050472095</v>
      </c>
    </row>
    <row r="59" spans="1:32" ht="15">
      <c r="A59" s="43">
        <v>329</v>
      </c>
      <c r="B59" s="7" t="s">
        <v>10</v>
      </c>
      <c r="C59" s="7" t="s">
        <v>4</v>
      </c>
      <c r="D59" s="18">
        <v>2</v>
      </c>
      <c r="E59" s="18" t="s">
        <v>0</v>
      </c>
      <c r="F59" s="18">
        <v>4</v>
      </c>
      <c r="G59" s="18">
        <v>50</v>
      </c>
      <c r="H59" s="18">
        <v>60</v>
      </c>
      <c r="I59" s="7">
        <v>10.55</v>
      </c>
      <c r="J59" s="7">
        <v>12.350000000000001</v>
      </c>
      <c r="K59" s="50">
        <v>306.2358946078288</v>
      </c>
      <c r="L59" s="7">
        <v>6.314818007125255</v>
      </c>
      <c r="M59" s="48">
        <f t="shared" si="2"/>
        <v>48.49480923476986</v>
      </c>
      <c r="N59" s="50">
        <v>296.15293502579794</v>
      </c>
      <c r="O59" s="7">
        <v>0.29554285428316884</v>
      </c>
      <c r="P59" s="7"/>
      <c r="Q59" s="50">
        <v>35.78947368421053</v>
      </c>
      <c r="R59" s="50">
        <v>18.85156630058525</v>
      </c>
      <c r="S59" s="50">
        <v>26.849200488712324</v>
      </c>
      <c r="T59" s="50">
        <v>20.700930675212625</v>
      </c>
      <c r="U59" s="50"/>
      <c r="V59" s="64">
        <v>10.577323205923937</v>
      </c>
      <c r="W59" s="64">
        <v>5.571445712183364</v>
      </c>
      <c r="X59" s="64">
        <v>7.935089347655092</v>
      </c>
      <c r="Y59" s="64">
        <v>6.118012138070345</v>
      </c>
      <c r="Z59" s="7"/>
      <c r="AA59" s="7"/>
      <c r="AB59" s="7">
        <v>12.350000000000001</v>
      </c>
      <c r="AC59" s="50">
        <v>34.50735294117648</v>
      </c>
      <c r="AD59" s="50">
        <v>56.29391311689889</v>
      </c>
      <c r="AE59" s="50">
        <v>39.525513465056676</v>
      </c>
      <c r="AF59" s="71">
        <v>51.2647693039871</v>
      </c>
    </row>
    <row r="60" spans="1:32" ht="15">
      <c r="A60" s="43">
        <v>329</v>
      </c>
      <c r="B60" s="7" t="s">
        <v>10</v>
      </c>
      <c r="C60" s="7" t="s">
        <v>11</v>
      </c>
      <c r="D60" s="18">
        <v>2</v>
      </c>
      <c r="E60" s="18" t="s">
        <v>0</v>
      </c>
      <c r="F60" s="18">
        <v>2</v>
      </c>
      <c r="G60" s="20">
        <v>130</v>
      </c>
      <c r="H60" s="20">
        <v>140</v>
      </c>
      <c r="I60" s="7">
        <v>12.25</v>
      </c>
      <c r="J60" s="7">
        <v>12.65</v>
      </c>
      <c r="K60" s="50">
        <v>299.5667802076826</v>
      </c>
      <c r="L60" s="7">
        <v>5.633769650682327</v>
      </c>
      <c r="M60" s="48">
        <f t="shared" si="2"/>
        <v>53.1734165189734</v>
      </c>
      <c r="N60" s="50">
        <v>290.0431332494222</v>
      </c>
      <c r="O60" s="7">
        <v>0.3343583096953773</v>
      </c>
      <c r="P60" s="7"/>
      <c r="Q60" s="50">
        <v>35.78947368421053</v>
      </c>
      <c r="R60" s="50">
        <v>17.014109954775694</v>
      </c>
      <c r="S60" s="50">
        <v>24.2322172083169</v>
      </c>
      <c r="T60" s="50">
        <v>18.683217354906066</v>
      </c>
      <c r="U60" s="50"/>
      <c r="V60" s="64">
        <v>11.966507925939819</v>
      </c>
      <c r="W60" s="64">
        <v>5.6888090454500935</v>
      </c>
      <c r="X60" s="64">
        <v>8.102243185944072</v>
      </c>
      <c r="Y60" s="64">
        <v>6.24688897445773</v>
      </c>
      <c r="Z60" s="7"/>
      <c r="AA60" s="7"/>
      <c r="AB60" s="7">
        <v>12.65</v>
      </c>
      <c r="AC60" s="50">
        <v>35.345588235294116</v>
      </c>
      <c r="AD60" s="50">
        <v>57.971224166843335</v>
      </c>
      <c r="AE60" s="50">
        <v>40.703199946932564</v>
      </c>
      <c r="AF60" s="71">
        <v>52.792233984722145</v>
      </c>
    </row>
    <row r="61" spans="1:32" ht="15">
      <c r="A61" s="43">
        <v>329</v>
      </c>
      <c r="B61" s="12" t="s">
        <v>10</v>
      </c>
      <c r="C61" s="12" t="s">
        <v>11</v>
      </c>
      <c r="D61" s="12">
        <v>2</v>
      </c>
      <c r="E61" s="12" t="s">
        <v>0</v>
      </c>
      <c r="F61" s="12">
        <v>3</v>
      </c>
      <c r="G61" s="12">
        <v>30</v>
      </c>
      <c r="H61" s="12">
        <v>40</v>
      </c>
      <c r="I61" s="12">
        <v>12.75</v>
      </c>
      <c r="J61" s="7">
        <v>13.15</v>
      </c>
      <c r="K61" s="50">
        <v>284.8414351655383</v>
      </c>
      <c r="L61" s="7">
        <v>5.321684627687716</v>
      </c>
      <c r="M61" s="48">
        <f t="shared" si="2"/>
        <v>53.52467406346523</v>
      </c>
      <c r="N61" s="50">
        <v>275.8939019112996</v>
      </c>
      <c r="O61" s="7">
        <v>0.34999976412117606</v>
      </c>
      <c r="P61" s="7"/>
      <c r="Q61" s="50">
        <v>35.78947368421053</v>
      </c>
      <c r="R61" s="50">
        <v>17.087325449283945</v>
      </c>
      <c r="S61" s="50">
        <v>24.336493821707435</v>
      </c>
      <c r="T61" s="50">
        <v>18.76361538931871</v>
      </c>
      <c r="U61" s="50"/>
      <c r="V61" s="64">
        <v>12.526307347494722</v>
      </c>
      <c r="W61" s="64">
        <v>5.980559876711149</v>
      </c>
      <c r="X61" s="64">
        <v>8.517767097134062</v>
      </c>
      <c r="Y61" s="64">
        <v>6.567260960322017</v>
      </c>
      <c r="Z61" s="7"/>
      <c r="AA61" s="7"/>
      <c r="AB61" s="12">
        <v>13.15</v>
      </c>
      <c r="AC61" s="50">
        <v>36.74264705882353</v>
      </c>
      <c r="AD61" s="50">
        <v>60.903665566289604</v>
      </c>
      <c r="AE61" s="50">
        <v>42.76214816356505</v>
      </c>
      <c r="AF61" s="71">
        <v>55.46269911170487</v>
      </c>
    </row>
    <row r="62" spans="1:32" ht="15">
      <c r="A62" s="43">
        <v>329</v>
      </c>
      <c r="B62" s="7" t="s">
        <v>10</v>
      </c>
      <c r="C62" s="7" t="s">
        <v>11</v>
      </c>
      <c r="D62" s="18">
        <v>2</v>
      </c>
      <c r="E62" s="18" t="s">
        <v>0</v>
      </c>
      <c r="F62" s="18">
        <v>3</v>
      </c>
      <c r="G62" s="18">
        <v>130</v>
      </c>
      <c r="H62" s="18">
        <v>140</v>
      </c>
      <c r="I62" s="7">
        <v>13.75</v>
      </c>
      <c r="J62" s="7">
        <v>14.15</v>
      </c>
      <c r="K62" s="50">
        <v>387.07335584387374</v>
      </c>
      <c r="L62" s="7">
        <v>5.035279832075922</v>
      </c>
      <c r="M62" s="48">
        <f t="shared" si="2"/>
        <v>76.8722630623476</v>
      </c>
      <c r="N62" s="50">
        <v>377.17419988661027</v>
      </c>
      <c r="O62" s="7">
        <v>0.3921501872095816</v>
      </c>
      <c r="P62" s="7"/>
      <c r="Q62" s="50">
        <v>35.78947368421053</v>
      </c>
      <c r="R62" s="50">
        <v>11.155512824416792</v>
      </c>
      <c r="S62" s="50">
        <v>15.888154628714826</v>
      </c>
      <c r="T62" s="50">
        <v>12.249883852755946</v>
      </c>
      <c r="U62" s="50"/>
      <c r="V62" s="64">
        <v>14.034848805395553</v>
      </c>
      <c r="W62" s="64">
        <v>4.374636442513934</v>
      </c>
      <c r="X62" s="64">
        <v>6.2305428120653</v>
      </c>
      <c r="Y62" s="64">
        <v>4.803794246153875</v>
      </c>
      <c r="Z62" s="7"/>
      <c r="AA62" s="7"/>
      <c r="AB62" s="7">
        <v>14.15</v>
      </c>
      <c r="AC62" s="50">
        <v>39.536764705882355</v>
      </c>
      <c r="AD62" s="50">
        <v>68.31189992045881</v>
      </c>
      <c r="AE62" s="50">
        <v>47.963674412237054</v>
      </c>
      <c r="AF62" s="71">
        <v>62.20910212560994</v>
      </c>
    </row>
    <row r="63" spans="1:32" ht="15">
      <c r="A63" s="43">
        <v>329</v>
      </c>
      <c r="B63" s="7" t="s">
        <v>10</v>
      </c>
      <c r="C63" s="7" t="s">
        <v>4</v>
      </c>
      <c r="D63" s="18">
        <v>2</v>
      </c>
      <c r="E63" s="18" t="s">
        <v>0</v>
      </c>
      <c r="F63" s="18">
        <v>5</v>
      </c>
      <c r="G63" s="18">
        <v>80</v>
      </c>
      <c r="H63" s="18">
        <v>90</v>
      </c>
      <c r="I63" s="7">
        <v>12.350000000000001</v>
      </c>
      <c r="J63" s="7">
        <v>14.150000000000002</v>
      </c>
      <c r="K63" s="50">
        <v>366.92851567240257</v>
      </c>
      <c r="L63" s="7">
        <v>6.350006109281721</v>
      </c>
      <c r="M63" s="48">
        <f t="shared" si="2"/>
        <v>57.78396262266078</v>
      </c>
      <c r="N63" s="50">
        <v>356.89628872923566</v>
      </c>
      <c r="O63" s="7">
        <v>0.39346498762963966</v>
      </c>
      <c r="P63" s="7"/>
      <c r="Q63" s="50">
        <v>35.78947368421053</v>
      </c>
      <c r="R63" s="50">
        <v>11.749944615023267</v>
      </c>
      <c r="S63" s="50">
        <v>16.734769603214957</v>
      </c>
      <c r="T63" s="50">
        <v>12.902630213046715</v>
      </c>
      <c r="U63" s="50"/>
      <c r="V63" s="64">
        <v>14.081904820429209</v>
      </c>
      <c r="W63" s="64">
        <v>4.623191812599081</v>
      </c>
      <c r="X63" s="64">
        <v>6.584545914913843</v>
      </c>
      <c r="Y63" s="64">
        <v>5.07673323716624</v>
      </c>
      <c r="Z63" s="7"/>
      <c r="AA63" s="7"/>
      <c r="AB63" s="7">
        <v>14.150000000000002</v>
      </c>
      <c r="AC63" s="50">
        <v>39.53676470588236</v>
      </c>
      <c r="AD63" s="50">
        <v>68.31189992045883</v>
      </c>
      <c r="AE63" s="50">
        <v>47.96367441223707</v>
      </c>
      <c r="AF63" s="71">
        <v>62.20910212560996</v>
      </c>
    </row>
    <row r="64" spans="1:32" ht="15">
      <c r="A64" s="43">
        <v>329</v>
      </c>
      <c r="B64" s="7" t="s">
        <v>10</v>
      </c>
      <c r="C64" s="7" t="s">
        <v>4</v>
      </c>
      <c r="D64" s="18">
        <v>2</v>
      </c>
      <c r="E64" s="18" t="s">
        <v>0</v>
      </c>
      <c r="F64" s="18">
        <v>6</v>
      </c>
      <c r="G64" s="18">
        <v>0</v>
      </c>
      <c r="H64" s="18">
        <v>10</v>
      </c>
      <c r="I64" s="7">
        <v>13.05</v>
      </c>
      <c r="J64" s="7">
        <v>14.850000000000001</v>
      </c>
      <c r="K64" s="50">
        <v>275.39306557550134</v>
      </c>
      <c r="L64" s="7">
        <v>6.488092733869128</v>
      </c>
      <c r="M64" s="48">
        <f t="shared" si="2"/>
        <v>42.445920067987785</v>
      </c>
      <c r="N64" s="50">
        <v>263.85130071600156</v>
      </c>
      <c r="O64" s="7">
        <v>0.4010928632625057</v>
      </c>
      <c r="P64" s="7"/>
      <c r="Q64" s="50">
        <v>35.78947368421053</v>
      </c>
      <c r="R64" s="50">
        <v>15.591208170594268</v>
      </c>
      <c r="S64" s="50">
        <v>22.20566012175547</v>
      </c>
      <c r="T64" s="50">
        <v>17.120726964329783</v>
      </c>
      <c r="U64" s="50"/>
      <c r="V64" s="64">
        <v>14.354902474658099</v>
      </c>
      <c r="W64" s="64">
        <v>6.253522326865428</v>
      </c>
      <c r="X64" s="64">
        <v>8.906531798868944</v>
      </c>
      <c r="Y64" s="64">
        <v>6.86700139925862</v>
      </c>
      <c r="Z64" s="7"/>
      <c r="AA64" s="7"/>
      <c r="AB64" s="7">
        <v>14.850000000000001</v>
      </c>
      <c r="AC64" s="50">
        <v>41.492647058823536</v>
      </c>
      <c r="AD64" s="50">
        <v>73.5354922615722</v>
      </c>
      <c r="AE64" s="50">
        <v>51.63130307727412</v>
      </c>
      <c r="AF64" s="71">
        <v>66.96603305256775</v>
      </c>
    </row>
    <row r="65" spans="1:32" ht="15">
      <c r="A65" s="43">
        <v>329</v>
      </c>
      <c r="B65" s="7" t="s">
        <v>10</v>
      </c>
      <c r="C65" s="7" t="s">
        <v>11</v>
      </c>
      <c r="D65" s="18">
        <v>2</v>
      </c>
      <c r="E65" s="18" t="s">
        <v>0</v>
      </c>
      <c r="F65" s="18">
        <v>4</v>
      </c>
      <c r="G65" s="18">
        <v>80</v>
      </c>
      <c r="H65" s="18">
        <v>90</v>
      </c>
      <c r="I65" s="7">
        <v>14.75</v>
      </c>
      <c r="J65" s="7">
        <v>15.15</v>
      </c>
      <c r="K65" s="50">
        <v>284.40969062329134</v>
      </c>
      <c r="L65" s="7">
        <v>6.999841379070526</v>
      </c>
      <c r="M65" s="48">
        <f t="shared" si="2"/>
        <v>40.63087650438397</v>
      </c>
      <c r="N65" s="50">
        <v>273.2737942231005</v>
      </c>
      <c r="O65" s="7">
        <v>0.4282204490427546</v>
      </c>
      <c r="P65" s="7"/>
      <c r="Q65" s="50">
        <v>35.78947368421053</v>
      </c>
      <c r="R65" s="50">
        <v>14.099981892879725</v>
      </c>
      <c r="S65" s="50">
        <v>20.08179239288931</v>
      </c>
      <c r="T65" s="50">
        <v>15.4832093541848</v>
      </c>
      <c r="U65" s="50"/>
      <c r="V65" s="64">
        <v>15.32578449205648</v>
      </c>
      <c r="W65" s="64">
        <v>6.037900577663665</v>
      </c>
      <c r="X65" s="64">
        <v>8.599434156066433</v>
      </c>
      <c r="Y65" s="64">
        <v>6.630226862271993</v>
      </c>
      <c r="Z65" s="7"/>
      <c r="AA65" s="7"/>
      <c r="AB65" s="7">
        <v>15.15</v>
      </c>
      <c r="AC65" s="50">
        <v>42.330882352941174</v>
      </c>
      <c r="AD65" s="50">
        <v>75.56140408478629</v>
      </c>
      <c r="AE65" s="50">
        <v>53.053751804211664</v>
      </c>
      <c r="AF65" s="71">
        <v>68.8109554695193</v>
      </c>
    </row>
    <row r="66" spans="1:32" ht="15">
      <c r="A66" s="43">
        <v>329</v>
      </c>
      <c r="B66" s="7" t="s">
        <v>10</v>
      </c>
      <c r="C66" s="7" t="s">
        <v>11</v>
      </c>
      <c r="D66" s="18">
        <v>2</v>
      </c>
      <c r="E66" s="18" t="s">
        <v>0</v>
      </c>
      <c r="F66" s="18">
        <v>4</v>
      </c>
      <c r="G66" s="18">
        <v>130</v>
      </c>
      <c r="H66" s="18">
        <v>140</v>
      </c>
      <c r="I66" s="7">
        <v>15.25</v>
      </c>
      <c r="J66" s="7">
        <v>15.65</v>
      </c>
      <c r="K66" s="50">
        <v>249.33617552064027</v>
      </c>
      <c r="L66" s="7">
        <v>6.277758255945707</v>
      </c>
      <c r="M66" s="48">
        <f t="shared" si="2"/>
        <v>39.7173904051645</v>
      </c>
      <c r="N66" s="50">
        <v>238.1132977241098</v>
      </c>
      <c r="O66" s="7">
        <v>0.4657169659658593</v>
      </c>
      <c r="P66" s="7"/>
      <c r="Q66" s="50">
        <v>35.78947368421053</v>
      </c>
      <c r="R66" s="50">
        <v>14.87915386964304</v>
      </c>
      <c r="S66" s="50">
        <v>21.191522177976452</v>
      </c>
      <c r="T66" s="50">
        <v>16.338819164948642</v>
      </c>
      <c r="U66" s="50"/>
      <c r="V66" s="64">
        <v>16.667765097725493</v>
      </c>
      <c r="W66" s="64">
        <v>6.929474396309332</v>
      </c>
      <c r="X66" s="64">
        <v>9.869251412925413</v>
      </c>
      <c r="Y66" s="64">
        <v>7.609265288964717</v>
      </c>
      <c r="Z66" s="7"/>
      <c r="AA66" s="7"/>
      <c r="AB66" s="7">
        <v>15.65</v>
      </c>
      <c r="AC66" s="50">
        <v>43.72794117647059</v>
      </c>
      <c r="AD66" s="50">
        <v>79.01465907639282</v>
      </c>
      <c r="AE66" s="50">
        <v>55.47837764938221</v>
      </c>
      <c r="AF66" s="71">
        <v>71.95570613065975</v>
      </c>
    </row>
    <row r="67" spans="1:32" ht="15">
      <c r="A67" s="43">
        <v>329</v>
      </c>
      <c r="B67" s="7" t="s">
        <v>10</v>
      </c>
      <c r="C67" s="7" t="s">
        <v>4</v>
      </c>
      <c r="D67" s="18">
        <v>3</v>
      </c>
      <c r="E67" s="18" t="s">
        <v>0</v>
      </c>
      <c r="F67" s="18">
        <v>1</v>
      </c>
      <c r="G67" s="18">
        <v>30</v>
      </c>
      <c r="H67" s="18">
        <v>40</v>
      </c>
      <c r="I67" s="7">
        <v>14.350000000000001</v>
      </c>
      <c r="J67" s="7">
        <v>16.150000000000002</v>
      </c>
      <c r="K67" s="50">
        <v>285.21877204482223</v>
      </c>
      <c r="L67" s="7">
        <v>4.859329861566776</v>
      </c>
      <c r="M67" s="48">
        <f t="shared" si="2"/>
        <v>58.69508351360617</v>
      </c>
      <c r="N67" s="50">
        <v>276.93427113059454</v>
      </c>
      <c r="O67" s="7">
        <v>0.35613848940967285</v>
      </c>
      <c r="P67" s="7"/>
      <c r="Q67" s="50">
        <v>35.78947368421053</v>
      </c>
      <c r="R67" s="50">
        <v>16.729706738791343</v>
      </c>
      <c r="S67" s="50">
        <v>23.827158082521002</v>
      </c>
      <c r="T67" s="50">
        <v>18.370913795402</v>
      </c>
      <c r="U67" s="50"/>
      <c r="V67" s="64">
        <v>12.746009094661977</v>
      </c>
      <c r="W67" s="64">
        <v>5.958092486219973</v>
      </c>
      <c r="X67" s="64">
        <v>8.485768086434508</v>
      </c>
      <c r="Y67" s="64">
        <v>6.542589488169789</v>
      </c>
      <c r="Z67" s="7"/>
      <c r="AA67" s="7"/>
      <c r="AB67" s="7">
        <v>16.150000000000002</v>
      </c>
      <c r="AC67" s="50">
        <v>45.12500000000001</v>
      </c>
      <c r="AD67" s="50">
        <v>82.18920991818702</v>
      </c>
      <c r="AE67" s="50">
        <v>57.70731760213133</v>
      </c>
      <c r="AF67" s="71">
        <v>74.84665130639144</v>
      </c>
    </row>
    <row r="68" spans="1:32" ht="15">
      <c r="A68" s="43">
        <v>329</v>
      </c>
      <c r="B68" s="7" t="s">
        <v>10</v>
      </c>
      <c r="C68" s="7" t="s">
        <v>4</v>
      </c>
      <c r="D68" s="18">
        <v>3</v>
      </c>
      <c r="E68" s="18" t="s">
        <v>0</v>
      </c>
      <c r="F68" s="18">
        <v>1</v>
      </c>
      <c r="G68" s="18">
        <v>80</v>
      </c>
      <c r="H68" s="18">
        <v>90</v>
      </c>
      <c r="I68" s="7">
        <v>14.850000000000001</v>
      </c>
      <c r="J68" s="7">
        <v>16.650000000000002</v>
      </c>
      <c r="K68" s="50">
        <v>312.45959389628746</v>
      </c>
      <c r="L68" s="7">
        <v>4.853886465457039</v>
      </c>
      <c r="M68" s="48">
        <f t="shared" si="2"/>
        <v>64.3730742611975</v>
      </c>
      <c r="N68" s="50">
        <v>304.1001326924085</v>
      </c>
      <c r="O68" s="7">
        <v>0.36069663695446996</v>
      </c>
      <c r="P68" s="7"/>
      <c r="Q68" s="50">
        <v>35.78947368421053</v>
      </c>
      <c r="R68" s="50">
        <v>15.042680850059094</v>
      </c>
      <c r="S68" s="50">
        <v>21.424424240993254</v>
      </c>
      <c r="T68" s="50">
        <v>16.518388365255063</v>
      </c>
      <c r="U68" s="50"/>
      <c r="V68" s="64">
        <v>12.909142796265241</v>
      </c>
      <c r="W68" s="64">
        <v>5.425844393395723</v>
      </c>
      <c r="X68" s="64">
        <v>7.727717772412089</v>
      </c>
      <c r="Y68" s="64">
        <v>5.958127131255346</v>
      </c>
      <c r="Z68" s="7"/>
      <c r="AA68" s="7"/>
      <c r="AB68" s="7">
        <v>16.650000000000002</v>
      </c>
      <c r="AC68" s="50">
        <v>46.52205882352942</v>
      </c>
      <c r="AD68" s="50">
        <v>85.34549549615336</v>
      </c>
      <c r="AE68" s="50">
        <v>59.92343300793749</v>
      </c>
      <c r="AF68" s="71">
        <v>77.72096298687352</v>
      </c>
    </row>
    <row r="69" spans="1:32" ht="15">
      <c r="A69" s="43">
        <v>329</v>
      </c>
      <c r="B69" s="7" t="s">
        <v>10</v>
      </c>
      <c r="C69" s="7" t="s">
        <v>4</v>
      </c>
      <c r="D69" s="18">
        <v>3</v>
      </c>
      <c r="E69" s="18" t="s">
        <v>0</v>
      </c>
      <c r="F69" s="18">
        <v>1</v>
      </c>
      <c r="G69" s="18">
        <v>130</v>
      </c>
      <c r="H69" s="18">
        <v>140</v>
      </c>
      <c r="I69" s="7">
        <v>15.350000000000001</v>
      </c>
      <c r="J69" s="7">
        <v>17.150000000000002</v>
      </c>
      <c r="K69" s="50">
        <v>29.038519904423353</v>
      </c>
      <c r="L69" s="7">
        <v>1.2730497383060109</v>
      </c>
      <c r="M69" s="48">
        <f t="shared" si="2"/>
        <v>22.81020059991025</v>
      </c>
      <c r="N69" s="50">
        <v>27.103758455146934</v>
      </c>
      <c r="O69" s="7">
        <v>0.34449062302963096</v>
      </c>
      <c r="P69" s="7"/>
      <c r="Q69" s="50">
        <v>35.78947368421053</v>
      </c>
      <c r="R69" s="50">
        <v>176.71646724394188</v>
      </c>
      <c r="S69" s="50">
        <v>251.68708971106875</v>
      </c>
      <c r="T69" s="50">
        <v>194.05259378748568</v>
      </c>
      <c r="U69" s="50"/>
      <c r="V69" s="64">
        <v>12.329138087376267</v>
      </c>
      <c r="W69" s="64">
        <v>60.87716590046091</v>
      </c>
      <c r="X69" s="64">
        <v>86.7038423430807</v>
      </c>
      <c r="Y69" s="64">
        <v>66.84929893436683</v>
      </c>
      <c r="Z69" s="7"/>
      <c r="AA69" s="7"/>
      <c r="AB69" s="7">
        <v>17.150000000000002</v>
      </c>
      <c r="AC69" s="50">
        <v>47.91911764705883</v>
      </c>
      <c r="AD69" s="50">
        <v>87.14890285670212</v>
      </c>
      <c r="AE69" s="50">
        <v>61.18965519725896</v>
      </c>
      <c r="AF69" s="71">
        <v>79.36325887964014</v>
      </c>
    </row>
    <row r="70" spans="1:32" ht="15">
      <c r="A70" s="43">
        <v>329</v>
      </c>
      <c r="B70" s="7" t="s">
        <v>10</v>
      </c>
      <c r="C70" s="7" t="s">
        <v>4</v>
      </c>
      <c r="D70" s="18">
        <v>3</v>
      </c>
      <c r="E70" s="18" t="s">
        <v>0</v>
      </c>
      <c r="F70" s="18">
        <v>2</v>
      </c>
      <c r="G70" s="18">
        <v>30</v>
      </c>
      <c r="H70" s="18">
        <v>40</v>
      </c>
      <c r="I70" s="7">
        <v>15.850000000000001</v>
      </c>
      <c r="J70" s="7">
        <v>17.650000000000002</v>
      </c>
      <c r="K70" s="50">
        <v>59.982577880254475</v>
      </c>
      <c r="L70" s="7">
        <v>3.7832706501623075</v>
      </c>
      <c r="M70" s="48">
        <f t="shared" si="2"/>
        <v>15.85468855570276</v>
      </c>
      <c r="N70" s="50">
        <v>55.22587232601716</v>
      </c>
      <c r="O70" s="7">
        <v>0.34765173019388307</v>
      </c>
      <c r="P70" s="7"/>
      <c r="Q70" s="50">
        <v>35.78947368421053</v>
      </c>
      <c r="R70" s="50">
        <v>85.94031962307977</v>
      </c>
      <c r="S70" s="50">
        <v>122.39984916014392</v>
      </c>
      <c r="T70" s="50">
        <v>94.37118223262748</v>
      </c>
      <c r="U70" s="50"/>
      <c r="V70" s="64">
        <v>12.442272449044237</v>
      </c>
      <c r="W70" s="64">
        <v>29.877300810379005</v>
      </c>
      <c r="X70" s="64">
        <v>42.55251933599434</v>
      </c>
      <c r="Y70" s="64">
        <v>32.80830478361518</v>
      </c>
      <c r="Z70" s="7"/>
      <c r="AA70" s="7"/>
      <c r="AB70" s="7">
        <v>17.650000000000002</v>
      </c>
      <c r="AC70" s="50">
        <v>49.316176470588246</v>
      </c>
      <c r="AD70" s="50">
        <v>87.58127195825159</v>
      </c>
      <c r="AE70" s="50">
        <v>61.493233502602195</v>
      </c>
      <c r="AF70" s="71">
        <v>79.75700131142095</v>
      </c>
    </row>
    <row r="71" spans="1:32" ht="15">
      <c r="A71" s="43">
        <v>329</v>
      </c>
      <c r="B71" s="7" t="s">
        <v>10</v>
      </c>
      <c r="C71" s="7" t="s">
        <v>4</v>
      </c>
      <c r="D71" s="18">
        <v>3</v>
      </c>
      <c r="E71" s="18" t="s">
        <v>0</v>
      </c>
      <c r="F71" s="18">
        <v>2</v>
      </c>
      <c r="G71" s="18">
        <v>80</v>
      </c>
      <c r="H71" s="18">
        <v>90</v>
      </c>
      <c r="I71" s="7">
        <v>16.35</v>
      </c>
      <c r="J71" s="7">
        <v>18.150000000000002</v>
      </c>
      <c r="K71" s="50">
        <v>78.94925117651755</v>
      </c>
      <c r="L71" s="7">
        <v>4.869566843882764</v>
      </c>
      <c r="M71" s="48">
        <f t="shared" si="2"/>
        <v>16.21278723706093</v>
      </c>
      <c r="N71" s="50">
        <v>72.163545743924</v>
      </c>
      <c r="O71" s="7">
        <v>0.3653511078965832</v>
      </c>
      <c r="P71" s="7"/>
      <c r="Q71" s="50">
        <v>35.78947368421053</v>
      </c>
      <c r="R71" s="50">
        <v>62.58289534202978</v>
      </c>
      <c r="S71" s="50">
        <v>89.13321457804241</v>
      </c>
      <c r="T71" s="50">
        <v>68.72236276140227</v>
      </c>
      <c r="U71" s="50"/>
      <c r="V71" s="64">
        <v>13.075723861561926</v>
      </c>
      <c r="W71" s="64">
        <v>22.864730148586496</v>
      </c>
      <c r="X71" s="64">
        <v>32.56491869647168</v>
      </c>
      <c r="Y71" s="64">
        <v>25.10779137214921</v>
      </c>
      <c r="Z71" s="7"/>
      <c r="AA71" s="7"/>
      <c r="AB71" s="7">
        <v>18.150000000000002</v>
      </c>
      <c r="AC71" s="50">
        <v>50.71323529411766</v>
      </c>
      <c r="AD71" s="50">
        <v>88.27164167723484</v>
      </c>
      <c r="AE71" s="50">
        <v>61.97796117763299</v>
      </c>
      <c r="AF71" s="71">
        <v>80.38569529303565</v>
      </c>
    </row>
    <row r="72" spans="1:32" ht="15">
      <c r="A72" s="43">
        <v>329</v>
      </c>
      <c r="B72" s="7" t="s">
        <v>10</v>
      </c>
      <c r="C72" s="7" t="s">
        <v>4</v>
      </c>
      <c r="D72" s="18">
        <v>3</v>
      </c>
      <c r="E72" s="18" t="s">
        <v>0</v>
      </c>
      <c r="F72" s="18">
        <v>3</v>
      </c>
      <c r="G72" s="18">
        <v>30</v>
      </c>
      <c r="H72" s="18">
        <v>40</v>
      </c>
      <c r="I72" s="7">
        <v>17.35</v>
      </c>
      <c r="J72" s="7">
        <v>19.150000000000002</v>
      </c>
      <c r="K72" s="50">
        <v>65.54278577958145</v>
      </c>
      <c r="L72" s="7">
        <v>2.657050462433133</v>
      </c>
      <c r="M72" s="48">
        <f t="shared" si="2"/>
        <v>24.667497552742052</v>
      </c>
      <c r="N72" s="50">
        <v>61.23253399611015</v>
      </c>
      <c r="O72" s="7">
        <v>0.36598294792171604</v>
      </c>
      <c r="P72" s="7"/>
      <c r="Q72" s="50">
        <v>35.78947368421053</v>
      </c>
      <c r="R72" s="50">
        <v>73.6276367391992</v>
      </c>
      <c r="S72" s="50">
        <v>104.86360384067765</v>
      </c>
      <c r="T72" s="50">
        <v>80.85060835876449</v>
      </c>
      <c r="U72" s="50"/>
      <c r="V72" s="64">
        <v>13.098337083514048</v>
      </c>
      <c r="W72" s="64">
        <v>26.946459542321367</v>
      </c>
      <c r="X72" s="64">
        <v>38.37829086330619</v>
      </c>
      <c r="Y72" s="64">
        <v>29.589943988404762</v>
      </c>
      <c r="Z72" s="7"/>
      <c r="AA72" s="7"/>
      <c r="AB72" s="7">
        <v>19.150000000000002</v>
      </c>
      <c r="AC72" s="50">
        <v>53.507352941176485</v>
      </c>
      <c r="AD72" s="50">
        <v>89.7496748495955</v>
      </c>
      <c r="AE72" s="50">
        <v>63.015729149716</v>
      </c>
      <c r="AF72" s="71">
        <v>81.73168503525457</v>
      </c>
    </row>
    <row r="73" spans="1:32" ht="15">
      <c r="A73" s="43">
        <v>329</v>
      </c>
      <c r="B73" s="7" t="s">
        <v>10</v>
      </c>
      <c r="C73" s="7" t="s">
        <v>4</v>
      </c>
      <c r="D73" s="18">
        <v>3</v>
      </c>
      <c r="E73" s="18" t="s">
        <v>0</v>
      </c>
      <c r="F73" s="18">
        <v>3</v>
      </c>
      <c r="G73" s="18">
        <v>130</v>
      </c>
      <c r="H73" s="18">
        <v>140</v>
      </c>
      <c r="I73" s="7">
        <v>18.35</v>
      </c>
      <c r="J73" s="7">
        <v>20.150000000000002</v>
      </c>
      <c r="K73" s="50">
        <v>62.64132137771139</v>
      </c>
      <c r="L73" s="7">
        <v>1.7821970451878297</v>
      </c>
      <c r="M73" s="48">
        <f t="shared" si="2"/>
        <v>35.148370123747725</v>
      </c>
      <c r="N73" s="50">
        <v>58.52731080130584</v>
      </c>
      <c r="O73" s="7">
        <v>0.24953392735347002</v>
      </c>
      <c r="P73" s="7"/>
      <c r="Q73" s="50">
        <v>35.78947368421053</v>
      </c>
      <c r="R73" s="50">
        <v>112.97849173328733</v>
      </c>
      <c r="S73" s="50">
        <v>160.90876095346985</v>
      </c>
      <c r="T73" s="50">
        <v>124.06183591695807</v>
      </c>
      <c r="U73" s="50"/>
      <c r="V73" s="64">
        <v>8.930687926334716</v>
      </c>
      <c r="W73" s="64">
        <v>28.191966748678734</v>
      </c>
      <c r="X73" s="64">
        <v>40.15219506630002</v>
      </c>
      <c r="Y73" s="64">
        <v>30.957637151040334</v>
      </c>
      <c r="Z73" s="7"/>
      <c r="AA73" s="7"/>
      <c r="AB73" s="7">
        <v>20.150000000000002</v>
      </c>
      <c r="AC73" s="50">
        <v>56.30147058823531</v>
      </c>
      <c r="AD73" s="50">
        <v>90.8713297896652</v>
      </c>
      <c r="AE73" s="50">
        <v>63.80327410763728</v>
      </c>
      <c r="AF73" s="71">
        <v>82.7531343990951</v>
      </c>
    </row>
    <row r="74" spans="1:32" ht="15">
      <c r="A74" s="43">
        <v>329</v>
      </c>
      <c r="B74" s="7" t="s">
        <v>10</v>
      </c>
      <c r="C74" s="7" t="s">
        <v>4</v>
      </c>
      <c r="D74" s="18">
        <v>3</v>
      </c>
      <c r="E74" s="18" t="s">
        <v>0</v>
      </c>
      <c r="F74" s="18">
        <v>4</v>
      </c>
      <c r="G74" s="18">
        <v>80</v>
      </c>
      <c r="H74" s="18">
        <v>90</v>
      </c>
      <c r="I74" s="7">
        <v>19.35</v>
      </c>
      <c r="J74" s="7">
        <v>21.150000000000002</v>
      </c>
      <c r="K74" s="50">
        <v>41.05527295588919</v>
      </c>
      <c r="L74" s="7">
        <v>2.022076047606151</v>
      </c>
      <c r="M74" s="48">
        <f t="shared" si="2"/>
        <v>20.303525678222027</v>
      </c>
      <c r="N74" s="50">
        <v>37.60526114890058</v>
      </c>
      <c r="O74" s="7">
        <v>0.22875388137418007</v>
      </c>
      <c r="P74" s="7"/>
      <c r="Q74" s="50">
        <v>35.78947368421053</v>
      </c>
      <c r="R74" s="50">
        <v>191.80806476103677</v>
      </c>
      <c r="S74" s="50">
        <v>273.1811831445069</v>
      </c>
      <c r="T74" s="50">
        <v>210.62469761155324</v>
      </c>
      <c r="U74" s="50"/>
      <c r="V74" s="64">
        <v>8.186981017602234</v>
      </c>
      <c r="W74" s="64">
        <v>43.87683929295726</v>
      </c>
      <c r="X74" s="64">
        <v>62.4912559626967</v>
      </c>
      <c r="Y74" s="64">
        <v>48.1812170919058</v>
      </c>
      <c r="Z74" s="7"/>
      <c r="AA74" s="7"/>
      <c r="AB74" s="7">
        <v>21.150000000000002</v>
      </c>
      <c r="AC74" s="50">
        <v>59.09558823529413</v>
      </c>
      <c r="AD74" s="50">
        <v>91.57456915844058</v>
      </c>
      <c r="AE74" s="50">
        <v>64.29703791975616</v>
      </c>
      <c r="AF74" s="71">
        <v>83.39354829128426</v>
      </c>
    </row>
    <row r="75" spans="1:32" ht="15">
      <c r="A75" s="43">
        <v>329</v>
      </c>
      <c r="B75" s="7" t="s">
        <v>10</v>
      </c>
      <c r="C75" s="7" t="s">
        <v>4</v>
      </c>
      <c r="D75" s="18">
        <v>3</v>
      </c>
      <c r="E75" s="18" t="s">
        <v>0</v>
      </c>
      <c r="F75" s="18">
        <v>5</v>
      </c>
      <c r="G75" s="18">
        <v>30</v>
      </c>
      <c r="H75" s="18">
        <v>40</v>
      </c>
      <c r="I75" s="7">
        <v>20.35</v>
      </c>
      <c r="J75" s="7">
        <v>22.150000000000002</v>
      </c>
      <c r="K75" s="50">
        <v>58.8173486998993</v>
      </c>
      <c r="L75" s="7">
        <v>1.2571124803254157</v>
      </c>
      <c r="M75" s="48">
        <f t="shared" si="2"/>
        <v>46.787657922761106</v>
      </c>
      <c r="N75" s="50">
        <v>55.72370543706602</v>
      </c>
      <c r="O75" s="7">
        <v>0.23257128656602788</v>
      </c>
      <c r="P75" s="7"/>
      <c r="Q75" s="50">
        <v>35.78947368421053</v>
      </c>
      <c r="R75" s="50">
        <v>127.31742928485819</v>
      </c>
      <c r="S75" s="50">
        <v>181.33088413297983</v>
      </c>
      <c r="T75" s="50">
        <v>139.8074428059759</v>
      </c>
      <c r="U75" s="50"/>
      <c r="V75" s="64">
        <v>8.32360394025784</v>
      </c>
      <c r="W75" s="64">
        <v>29.610378331058744</v>
      </c>
      <c r="X75" s="64">
        <v>42.17235701696245</v>
      </c>
      <c r="Y75" s="64">
        <v>32.51519684489217</v>
      </c>
      <c r="Z75" s="7"/>
      <c r="AA75" s="7"/>
      <c r="AB75" s="7">
        <v>22.150000000000002</v>
      </c>
      <c r="AC75" s="50">
        <v>61.889705882352956</v>
      </c>
      <c r="AD75" s="50">
        <v>92.22796562248983</v>
      </c>
      <c r="AE75" s="50">
        <v>64.7558056498333</v>
      </c>
      <c r="AF75" s="71">
        <v>83.98857210716234</v>
      </c>
    </row>
    <row r="76" spans="1:32" ht="15">
      <c r="A76" s="43">
        <v>329</v>
      </c>
      <c r="B76" s="7" t="s">
        <v>10</v>
      </c>
      <c r="C76" s="7" t="s">
        <v>4</v>
      </c>
      <c r="D76" s="18">
        <v>3</v>
      </c>
      <c r="E76" s="18" t="s">
        <v>0</v>
      </c>
      <c r="F76" s="18">
        <v>5</v>
      </c>
      <c r="G76" s="18">
        <v>130</v>
      </c>
      <c r="H76" s="18">
        <v>140</v>
      </c>
      <c r="I76" s="7">
        <v>21.35</v>
      </c>
      <c r="J76" s="7">
        <v>23.150000000000002</v>
      </c>
      <c r="K76" s="50">
        <v>74.73367317010243</v>
      </c>
      <c r="L76" s="7">
        <v>1.4510019777157002</v>
      </c>
      <c r="M76" s="48">
        <f t="shared" si="2"/>
        <v>51.50487340324305</v>
      </c>
      <c r="N76" s="50">
        <v>72.07180462402032</v>
      </c>
      <c r="O76" s="7">
        <v>0.24289181173672403</v>
      </c>
      <c r="P76" s="7"/>
      <c r="Q76" s="50">
        <v>35.78947368421053</v>
      </c>
      <c r="R76" s="50">
        <v>94.25527683169899</v>
      </c>
      <c r="S76" s="50">
        <v>134.24236397241978</v>
      </c>
      <c r="T76" s="50">
        <v>103.50184808810295</v>
      </c>
      <c r="U76" s="50"/>
      <c r="V76" s="64">
        <v>8.692970104261702</v>
      </c>
      <c r="W76" s="64">
        <v>22.89383495539784</v>
      </c>
      <c r="X76" s="64">
        <v>32.60637099708177</v>
      </c>
      <c r="Y76" s="64">
        <v>25.13975140021851</v>
      </c>
      <c r="Z76" s="7"/>
      <c r="AA76" s="7"/>
      <c r="AB76" s="7">
        <v>23.150000000000002</v>
      </c>
      <c r="AC76" s="50">
        <v>64.68382352941178</v>
      </c>
      <c r="AD76" s="50">
        <v>93.15115910933797</v>
      </c>
      <c r="AE76" s="50">
        <v>65.40400533208837</v>
      </c>
      <c r="AF76" s="71">
        <v>84.82929001973548</v>
      </c>
    </row>
    <row r="77" spans="1:32" ht="15">
      <c r="A77" s="43">
        <v>329</v>
      </c>
      <c r="B77" s="7" t="s">
        <v>10</v>
      </c>
      <c r="C77" s="7" t="s">
        <v>4</v>
      </c>
      <c r="D77" s="18">
        <v>3</v>
      </c>
      <c r="E77" s="18" t="s">
        <v>0</v>
      </c>
      <c r="F77" s="18">
        <v>6</v>
      </c>
      <c r="G77" s="18">
        <v>80</v>
      </c>
      <c r="H77" s="18">
        <v>90</v>
      </c>
      <c r="I77" s="7">
        <v>22.35</v>
      </c>
      <c r="J77" s="7">
        <v>24.150000000000002</v>
      </c>
      <c r="K77" s="50">
        <v>91.85166202911941</v>
      </c>
      <c r="L77" s="7">
        <v>3.783473753299147</v>
      </c>
      <c r="M77" s="48">
        <f t="shared" si="2"/>
        <v>24.27707128905699</v>
      </c>
      <c r="N77" s="50">
        <v>86.82258427848207</v>
      </c>
      <c r="O77" s="7">
        <v>0.2657192499096248</v>
      </c>
      <c r="P77" s="7"/>
      <c r="Q77" s="50">
        <v>35.78947368421053</v>
      </c>
      <c r="R77" s="50">
        <v>71.52011727251266</v>
      </c>
      <c r="S77" s="50">
        <v>101.86198520630592</v>
      </c>
      <c r="T77" s="50">
        <v>78.53633835695649</v>
      </c>
      <c r="U77" s="50"/>
      <c r="V77" s="64">
        <v>9.509952102028677</v>
      </c>
      <c r="W77" s="64">
        <v>19.004271915100468</v>
      </c>
      <c r="X77" s="64">
        <v>27.066690303324908</v>
      </c>
      <c r="Y77" s="64">
        <v>20.868616918858976</v>
      </c>
      <c r="Z77" s="7"/>
      <c r="AA77" s="7"/>
      <c r="AB77" s="7">
        <v>24.150000000000002</v>
      </c>
      <c r="AC77" s="50">
        <v>67.47794117647061</v>
      </c>
      <c r="AD77" s="50">
        <v>94.38073738721545</v>
      </c>
      <c r="AE77" s="50">
        <v>66.2673262505981</v>
      </c>
      <c r="AF77" s="71">
        <v>85.94902114636169</v>
      </c>
    </row>
    <row r="78" spans="1:32" ht="15">
      <c r="A78" s="43">
        <v>329</v>
      </c>
      <c r="B78" s="7" t="s">
        <v>10</v>
      </c>
      <c r="C78" s="7" t="s">
        <v>4</v>
      </c>
      <c r="D78" s="18">
        <v>3</v>
      </c>
      <c r="E78" s="18" t="s">
        <v>0</v>
      </c>
      <c r="F78" s="18">
        <v>7</v>
      </c>
      <c r="G78" s="18">
        <v>20</v>
      </c>
      <c r="H78" s="18">
        <v>30</v>
      </c>
      <c r="I78" s="7">
        <v>23.25</v>
      </c>
      <c r="J78" s="7">
        <v>25.05</v>
      </c>
      <c r="K78" s="50">
        <v>92.30039121764041</v>
      </c>
      <c r="L78" s="7">
        <v>1.8878965827290297</v>
      </c>
      <c r="M78" s="48">
        <f t="shared" si="2"/>
        <v>48.89059711322562</v>
      </c>
      <c r="N78" s="50">
        <v>88.75227725554113</v>
      </c>
      <c r="O78" s="7">
        <v>0.2632870831532035</v>
      </c>
      <c r="P78" s="7"/>
      <c r="Q78" s="50">
        <v>35.78947368421053</v>
      </c>
      <c r="R78" s="50">
        <v>70.61141033110417</v>
      </c>
      <c r="S78" s="50">
        <v>100.56776622914838</v>
      </c>
      <c r="T78" s="50">
        <v>77.53848602478196</v>
      </c>
      <c r="U78" s="50"/>
      <c r="V78" s="64">
        <v>9.422906133904124</v>
      </c>
      <c r="W78" s="64">
        <v>18.591072263410393</v>
      </c>
      <c r="X78" s="64">
        <v>26.478193829705717</v>
      </c>
      <c r="Y78" s="64">
        <v>20.414881817580273</v>
      </c>
      <c r="Z78" s="7"/>
      <c r="AA78" s="7"/>
      <c r="AB78" s="7">
        <v>25.05</v>
      </c>
      <c r="AC78" s="50">
        <v>69.99264705882355</v>
      </c>
      <c r="AD78" s="50">
        <v>95.64722175552933</v>
      </c>
      <c r="AE78" s="50">
        <v>67.15655995600999</v>
      </c>
      <c r="AF78" s="71">
        <v>87.10236127451894</v>
      </c>
    </row>
    <row r="79" spans="1:32" ht="15">
      <c r="A79" s="43">
        <v>329</v>
      </c>
      <c r="B79" s="7" t="s">
        <v>10</v>
      </c>
      <c r="C79" s="7" t="s">
        <v>4</v>
      </c>
      <c r="D79" s="18">
        <v>4</v>
      </c>
      <c r="E79" s="18" t="s">
        <v>0</v>
      </c>
      <c r="F79" s="18">
        <v>1</v>
      </c>
      <c r="G79" s="18">
        <v>80</v>
      </c>
      <c r="H79" s="18">
        <v>90</v>
      </c>
      <c r="I79" s="7">
        <v>24.35</v>
      </c>
      <c r="J79" s="7">
        <v>26.150000000000002</v>
      </c>
      <c r="K79" s="50">
        <v>87.42588842618949</v>
      </c>
      <c r="L79" s="7">
        <v>1.7764698583425975</v>
      </c>
      <c r="M79" s="48">
        <f t="shared" si="2"/>
        <v>49.21326867192426</v>
      </c>
      <c r="N79" s="50">
        <v>84.07538057898344</v>
      </c>
      <c r="O79" s="7">
        <v>0.24570602414675857</v>
      </c>
      <c r="P79" s="7"/>
      <c r="Q79" s="50">
        <v>35.78947368421053</v>
      </c>
      <c r="R79" s="50">
        <v>79.87287146936464</v>
      </c>
      <c r="S79" s="50">
        <v>113.75833209273146</v>
      </c>
      <c r="T79" s="50">
        <v>87.70850913677948</v>
      </c>
      <c r="U79" s="50"/>
      <c r="V79" s="64">
        <v>8.793689285252412</v>
      </c>
      <c r="W79" s="64">
        <v>19.625245685922653</v>
      </c>
      <c r="X79" s="64">
        <v>27.951107492071657</v>
      </c>
      <c r="Y79" s="64">
        <v>21.550509063837733</v>
      </c>
      <c r="Z79" s="7"/>
      <c r="AA79" s="7"/>
      <c r="AB79" s="7">
        <v>26.150000000000002</v>
      </c>
      <c r="AC79" s="50">
        <v>73.06617647058826</v>
      </c>
      <c r="AD79" s="50">
        <v>97.11472694527944</v>
      </c>
      <c r="AE79" s="50">
        <v>68.18693594030262</v>
      </c>
      <c r="AF79" s="71">
        <v>88.43876357522096</v>
      </c>
    </row>
    <row r="80" spans="1:32" ht="15">
      <c r="A80" s="43">
        <v>329</v>
      </c>
      <c r="B80" s="7" t="s">
        <v>10</v>
      </c>
      <c r="C80" s="7" t="s">
        <v>4</v>
      </c>
      <c r="D80" s="18">
        <v>4</v>
      </c>
      <c r="E80" s="18" t="s">
        <v>0</v>
      </c>
      <c r="F80" s="18">
        <v>2</v>
      </c>
      <c r="G80" s="18">
        <v>30</v>
      </c>
      <c r="H80" s="18">
        <v>40</v>
      </c>
      <c r="I80" s="7">
        <v>25.35</v>
      </c>
      <c r="J80" s="7">
        <v>27.150000000000002</v>
      </c>
      <c r="K80" s="50">
        <v>74.99511650475657</v>
      </c>
      <c r="L80" s="7">
        <v>1.0559154577276415</v>
      </c>
      <c r="M80" s="48">
        <f t="shared" si="2"/>
        <v>71.02378884209924</v>
      </c>
      <c r="N80" s="50">
        <v>72.65628481065926</v>
      </c>
      <c r="O80" s="7">
        <v>0.24080383842719666</v>
      </c>
      <c r="P80" s="7"/>
      <c r="Q80" s="50">
        <v>35.78947368421053</v>
      </c>
      <c r="R80" s="50">
        <v>94.30774312881796</v>
      </c>
      <c r="S80" s="50">
        <v>134.31708869861953</v>
      </c>
      <c r="T80" s="50">
        <v>103.55946140055282</v>
      </c>
      <c r="U80" s="50"/>
      <c r="V80" s="64">
        <v>8.618242638447038</v>
      </c>
      <c r="W80" s="64">
        <v>22.709666538825445</v>
      </c>
      <c r="X80" s="64">
        <v>32.34407052499382</v>
      </c>
      <c r="Y80" s="64">
        <v>24.93751581070623</v>
      </c>
      <c r="Z80" s="7"/>
      <c r="AA80" s="7"/>
      <c r="AB80" s="7">
        <v>27.150000000000002</v>
      </c>
      <c r="AC80" s="50">
        <v>75.86029411764709</v>
      </c>
      <c r="AD80" s="50">
        <v>98.27090087736896</v>
      </c>
      <c r="AE80" s="50">
        <v>68.99871763730164</v>
      </c>
      <c r="AF80" s="71">
        <v>89.49164809900192</v>
      </c>
    </row>
    <row r="81" spans="1:32" ht="15">
      <c r="A81" s="43">
        <v>329</v>
      </c>
      <c r="B81" s="7" t="s">
        <v>10</v>
      </c>
      <c r="C81" s="7" t="s">
        <v>4</v>
      </c>
      <c r="D81" s="18">
        <v>4</v>
      </c>
      <c r="E81" s="18" t="s">
        <v>0</v>
      </c>
      <c r="F81" s="18">
        <v>2</v>
      </c>
      <c r="G81" s="18">
        <v>120</v>
      </c>
      <c r="H81" s="18">
        <v>130</v>
      </c>
      <c r="I81" s="7">
        <v>26.25</v>
      </c>
      <c r="J81" s="7">
        <v>28.05</v>
      </c>
      <c r="K81" s="50">
        <v>64.81756919133284</v>
      </c>
      <c r="L81" s="7">
        <v>1.1169016785102832</v>
      </c>
      <c r="M81" s="48">
        <f t="shared" si="2"/>
        <v>58.03337074198521</v>
      </c>
      <c r="N81" s="50">
        <v>62.17072335845098</v>
      </c>
      <c r="O81" s="7">
        <v>0.24080383842719666</v>
      </c>
      <c r="P81" s="7"/>
      <c r="Q81" s="50">
        <v>35.78947368421053</v>
      </c>
      <c r="R81" s="50">
        <v>110.21345537692669</v>
      </c>
      <c r="S81" s="50">
        <v>156.9706788701683</v>
      </c>
      <c r="T81" s="50">
        <v>121.02554572150163</v>
      </c>
      <c r="U81" s="50"/>
      <c r="V81" s="64">
        <v>8.618242638447038</v>
      </c>
      <c r="W81" s="64">
        <v>26.539823101088505</v>
      </c>
      <c r="X81" s="64">
        <v>37.79914199245938</v>
      </c>
      <c r="Y81" s="64">
        <v>29.14341595748378</v>
      </c>
      <c r="Z81" s="7"/>
      <c r="AA81" s="7"/>
      <c r="AB81" s="7">
        <v>28.05</v>
      </c>
      <c r="AC81" s="50">
        <v>78.37500000000003</v>
      </c>
      <c r="AD81" s="50">
        <v>99.15636072529924</v>
      </c>
      <c r="AE81" s="50">
        <v>69.62042348797608</v>
      </c>
      <c r="AF81" s="71">
        <v>90.29800339247436</v>
      </c>
    </row>
    <row r="82" spans="1:32" ht="15">
      <c r="A82" s="43">
        <v>329</v>
      </c>
      <c r="B82" s="7" t="s">
        <v>10</v>
      </c>
      <c r="C82" s="7" t="s">
        <v>4</v>
      </c>
      <c r="D82" s="18">
        <v>4</v>
      </c>
      <c r="E82" s="18" t="s">
        <v>0</v>
      </c>
      <c r="F82" s="18">
        <v>3</v>
      </c>
      <c r="G82" s="18">
        <v>80</v>
      </c>
      <c r="H82" s="18">
        <v>90</v>
      </c>
      <c r="I82" s="7">
        <v>27.35</v>
      </c>
      <c r="J82" s="7">
        <v>29.150000000000002</v>
      </c>
      <c r="K82" s="50">
        <v>57.0639572742419</v>
      </c>
      <c r="L82" s="7">
        <v>1.0481036848272236</v>
      </c>
      <c r="M82" s="48">
        <f t="shared" si="2"/>
        <v>54.44495434976808</v>
      </c>
      <c r="N82" s="50">
        <v>54.95528995823314</v>
      </c>
      <c r="O82" s="7">
        <v>0.2411168352812656</v>
      </c>
      <c r="P82" s="7"/>
      <c r="Q82" s="50">
        <v>35.78947368421053</v>
      </c>
      <c r="R82" s="50">
        <v>124.52223463072126</v>
      </c>
      <c r="S82" s="50">
        <v>177.3498493225424</v>
      </c>
      <c r="T82" s="50">
        <v>136.73803574258417</v>
      </c>
      <c r="U82" s="50"/>
      <c r="V82" s="64">
        <v>8.629444631118979</v>
      </c>
      <c r="W82" s="64">
        <v>30.024407136310725</v>
      </c>
      <c r="X82" s="64">
        <v>42.76203440626073</v>
      </c>
      <c r="Y82" s="64">
        <v>32.96984244082847</v>
      </c>
      <c r="Z82" s="7"/>
      <c r="AA82" s="7"/>
      <c r="AB82" s="7">
        <v>29.150000000000002</v>
      </c>
      <c r="AC82" s="50">
        <v>81.44852941176474</v>
      </c>
      <c r="AD82" s="50">
        <v>100.0970805392727</v>
      </c>
      <c r="AE82" s="50">
        <v>70.2809288892766</v>
      </c>
      <c r="AF82" s="71">
        <v>91.15468187817305</v>
      </c>
    </row>
    <row r="83" spans="1:32" ht="15">
      <c r="A83" s="43">
        <v>329</v>
      </c>
      <c r="B83" s="7" t="s">
        <v>10</v>
      </c>
      <c r="C83" s="7" t="s">
        <v>4</v>
      </c>
      <c r="D83" s="18">
        <v>4</v>
      </c>
      <c r="E83" s="18" t="s">
        <v>0</v>
      </c>
      <c r="F83" s="18">
        <v>3</v>
      </c>
      <c r="G83" s="18">
        <v>10</v>
      </c>
      <c r="H83" s="18">
        <v>20</v>
      </c>
      <c r="I83" s="7">
        <v>28.15</v>
      </c>
      <c r="J83" s="7">
        <v>29.95</v>
      </c>
      <c r="K83" s="50">
        <v>66.01245889280997</v>
      </c>
      <c r="L83" s="7">
        <v>1.5201595370972574</v>
      </c>
      <c r="M83" s="48">
        <f t="shared" si="2"/>
        <v>43.424691476041176</v>
      </c>
      <c r="N83" s="50">
        <v>63.354035230089224</v>
      </c>
      <c r="O83" s="7">
        <v>0.2411168352812656</v>
      </c>
      <c r="P83" s="7"/>
      <c r="Q83" s="50">
        <v>35.78947368421053</v>
      </c>
      <c r="R83" s="50">
        <v>108.01451692106825</v>
      </c>
      <c r="S83" s="50">
        <v>153.8388574330366</v>
      </c>
      <c r="T83" s="50">
        <v>118.61088840295449</v>
      </c>
      <c r="U83" s="50"/>
      <c r="V83" s="64">
        <v>8.629444631118979</v>
      </c>
      <c r="W83" s="64">
        <v>26.044118484442688</v>
      </c>
      <c r="X83" s="64">
        <v>37.09313844753959</v>
      </c>
      <c r="Y83" s="64">
        <v>28.599082041619752</v>
      </c>
      <c r="Z83" s="7"/>
      <c r="AA83" s="7"/>
      <c r="AB83" s="7">
        <v>29.95</v>
      </c>
      <c r="AC83" s="50">
        <v>83.6838235294118</v>
      </c>
      <c r="AD83" s="50">
        <v>100.788628904695</v>
      </c>
      <c r="AE83" s="50">
        <v>70.76648412457311</v>
      </c>
      <c r="AF83" s="71">
        <v>91.78444920918635</v>
      </c>
    </row>
    <row r="84" spans="1:32" ht="15">
      <c r="A84" s="43">
        <v>329</v>
      </c>
      <c r="B84" s="7" t="s">
        <v>10</v>
      </c>
      <c r="C84" s="7" t="s">
        <v>4</v>
      </c>
      <c r="D84" s="18">
        <v>4</v>
      </c>
      <c r="E84" s="18" t="s">
        <v>0</v>
      </c>
      <c r="F84" s="18">
        <v>3</v>
      </c>
      <c r="G84" s="18">
        <v>40</v>
      </c>
      <c r="H84" s="18">
        <v>50</v>
      </c>
      <c r="I84" s="7">
        <v>29.36</v>
      </c>
      <c r="J84" s="7">
        <v>31.16</v>
      </c>
      <c r="K84" s="50">
        <v>62.570863818115114</v>
      </c>
      <c r="L84" s="7">
        <v>1.7683982823044777</v>
      </c>
      <c r="M84" s="48">
        <f t="shared" si="2"/>
        <v>35.382789298220914</v>
      </c>
      <c r="N84" s="50">
        <v>59.7368858489793</v>
      </c>
      <c r="O84" s="7">
        <v>0.23819839463166081</v>
      </c>
      <c r="P84" s="7"/>
      <c r="Q84" s="50">
        <v>35.78947368421053</v>
      </c>
      <c r="R84" s="50">
        <v>115.95848574436837</v>
      </c>
      <c r="S84" s="50">
        <v>165.1529948480398</v>
      </c>
      <c r="T84" s="50">
        <v>127.33417140634509</v>
      </c>
      <c r="U84" s="50"/>
      <c r="V84" s="64">
        <v>8.52499517629102</v>
      </c>
      <c r="W84" s="64">
        <v>27.621125148226874</v>
      </c>
      <c r="X84" s="64">
        <v>39.33917824141403</v>
      </c>
      <c r="Y84" s="64">
        <v>30.330795210744128</v>
      </c>
      <c r="Z84" s="7"/>
      <c r="AA84" s="7"/>
      <c r="AB84" s="7">
        <v>31.16</v>
      </c>
      <c r="AC84" s="50">
        <v>87.06470588235297</v>
      </c>
      <c r="AD84" s="50">
        <v>101.87047724686661</v>
      </c>
      <c r="AE84" s="50">
        <v>71.52607976907659</v>
      </c>
      <c r="AF84" s="71">
        <v>92.7696481874162</v>
      </c>
    </row>
    <row r="85" spans="1:32" ht="15.75" thickBot="1">
      <c r="A85" s="19"/>
      <c r="B85" s="7"/>
      <c r="C85" s="7"/>
      <c r="D85" s="18"/>
      <c r="E85" s="18"/>
      <c r="F85" s="18"/>
      <c r="G85" s="18"/>
      <c r="H85" s="18"/>
      <c r="I85" s="7"/>
      <c r="J85" s="7"/>
      <c r="K85" s="50"/>
      <c r="L85" s="7"/>
      <c r="M85" s="48"/>
      <c r="N85" s="50"/>
      <c r="O85" s="7"/>
      <c r="P85" s="7"/>
      <c r="Q85" s="50"/>
      <c r="R85" s="50"/>
      <c r="S85" s="50"/>
      <c r="T85" s="50"/>
      <c r="U85" s="50"/>
      <c r="V85" s="64"/>
      <c r="W85" s="64"/>
      <c r="X85" s="64"/>
      <c r="Y85" s="64"/>
      <c r="Z85" s="7"/>
      <c r="AA85" s="37" t="s">
        <v>5</v>
      </c>
      <c r="AB85" s="7">
        <v>34</v>
      </c>
      <c r="AC85" s="50">
        <v>95.00000000000003</v>
      </c>
      <c r="AD85" s="50">
        <v>104.31962961529337</v>
      </c>
      <c r="AE85" s="50">
        <v>73.24569738946133</v>
      </c>
      <c r="AF85" s="71">
        <v>95.00000000000001</v>
      </c>
    </row>
    <row r="86" spans="1:32" ht="15.75" thickBot="1">
      <c r="A86" s="41"/>
      <c r="B86" s="40"/>
      <c r="C86" s="40"/>
      <c r="D86" s="42"/>
      <c r="E86" s="42"/>
      <c r="F86" s="42"/>
      <c r="G86" s="42"/>
      <c r="H86" s="42"/>
      <c r="I86" s="39"/>
      <c r="J86" s="40"/>
      <c r="K86" s="51"/>
      <c r="L86" s="40"/>
      <c r="M86" s="51"/>
      <c r="N86" s="51"/>
      <c r="O86" s="40"/>
      <c r="P86" s="40"/>
      <c r="Q86" s="51"/>
      <c r="R86" s="51"/>
      <c r="S86" s="51"/>
      <c r="T86" s="51"/>
      <c r="U86" s="51"/>
      <c r="V86" s="66"/>
      <c r="W86" s="66"/>
      <c r="X86" s="66"/>
      <c r="Y86" s="66"/>
      <c r="Z86" s="40"/>
      <c r="AA86" s="40"/>
      <c r="AB86" s="39"/>
      <c r="AC86" s="51"/>
      <c r="AD86" s="51"/>
      <c r="AE86" s="51"/>
      <c r="AF86" s="73"/>
    </row>
    <row r="87" spans="1:32" ht="15">
      <c r="A87" s="43">
        <v>329</v>
      </c>
      <c r="B87" s="40" t="s">
        <v>9</v>
      </c>
      <c r="C87" s="40" t="s">
        <v>7</v>
      </c>
      <c r="D87" s="42">
        <v>1</v>
      </c>
      <c r="E87" s="42" t="s">
        <v>0</v>
      </c>
      <c r="F87" s="42">
        <v>1</v>
      </c>
      <c r="G87" s="42">
        <v>0</v>
      </c>
      <c r="H87" s="42">
        <v>10</v>
      </c>
      <c r="I87" s="39">
        <v>0.05</v>
      </c>
      <c r="J87" s="40"/>
      <c r="K87" s="51">
        <v>275.61050523718256</v>
      </c>
      <c r="L87" s="40">
        <v>5.073027884578472</v>
      </c>
      <c r="M87" s="56">
        <f aca="true" t="shared" si="3" ref="M87:M92">K87/L87</f>
        <v>54.328600494196486</v>
      </c>
      <c r="N87" s="51">
        <v>263.6006308354556</v>
      </c>
      <c r="O87" s="40"/>
      <c r="P87" s="40"/>
      <c r="Q87" s="51"/>
      <c r="R87" s="51"/>
      <c r="S87" s="51"/>
      <c r="T87" s="51"/>
      <c r="U87" s="51"/>
      <c r="V87" s="66"/>
      <c r="W87" s="66"/>
      <c r="X87" s="66"/>
      <c r="Y87" s="66"/>
      <c r="Z87" s="40"/>
      <c r="AA87" s="40"/>
      <c r="AB87" s="39">
        <v>0.05</v>
      </c>
      <c r="AC87" s="51"/>
      <c r="AD87" s="51"/>
      <c r="AE87" s="51"/>
      <c r="AF87" s="73"/>
    </row>
    <row r="88" spans="1:32" ht="15">
      <c r="A88" s="43">
        <v>329</v>
      </c>
      <c r="B88" s="7" t="s">
        <v>9</v>
      </c>
      <c r="C88" s="7" t="s">
        <v>7</v>
      </c>
      <c r="D88" s="18">
        <v>1</v>
      </c>
      <c r="E88" s="18" t="s">
        <v>0</v>
      </c>
      <c r="F88" s="18">
        <v>1</v>
      </c>
      <c r="G88" s="18">
        <v>50</v>
      </c>
      <c r="H88" s="18">
        <v>60</v>
      </c>
      <c r="I88" s="8">
        <v>0.55</v>
      </c>
      <c r="J88" s="7"/>
      <c r="K88" s="50">
        <v>327.49187386784723</v>
      </c>
      <c r="L88" s="7">
        <v>5.965503904098264</v>
      </c>
      <c r="M88" s="48">
        <f t="shared" si="3"/>
        <v>54.89760448281031</v>
      </c>
      <c r="N88" s="50">
        <v>312.88004646469375</v>
      </c>
      <c r="O88" s="7"/>
      <c r="P88" s="7"/>
      <c r="Q88" s="50"/>
      <c r="R88" s="50"/>
      <c r="S88" s="50"/>
      <c r="T88" s="50"/>
      <c r="U88" s="50"/>
      <c r="V88" s="64"/>
      <c r="W88" s="64"/>
      <c r="X88" s="64"/>
      <c r="Y88" s="64"/>
      <c r="Z88" s="7"/>
      <c r="AA88" s="7"/>
      <c r="AB88" s="8">
        <v>0.55</v>
      </c>
      <c r="AC88" s="50"/>
      <c r="AD88" s="50"/>
      <c r="AE88" s="50"/>
      <c r="AF88" s="71"/>
    </row>
    <row r="89" spans="1:32" ht="15">
      <c r="A89" s="43">
        <v>329</v>
      </c>
      <c r="B89" s="7" t="s">
        <v>9</v>
      </c>
      <c r="C89" s="7" t="s">
        <v>7</v>
      </c>
      <c r="D89" s="18">
        <v>1</v>
      </c>
      <c r="E89" s="18" t="s">
        <v>0</v>
      </c>
      <c r="F89" s="18">
        <v>1</v>
      </c>
      <c r="G89" s="18">
        <v>100</v>
      </c>
      <c r="H89" s="18">
        <v>110</v>
      </c>
      <c r="I89" s="8">
        <v>1.05</v>
      </c>
      <c r="J89" s="7"/>
      <c r="K89" s="50">
        <v>314.19350700984296</v>
      </c>
      <c r="L89" s="7">
        <v>5.851154024731791</v>
      </c>
      <c r="M89" s="48">
        <f t="shared" si="3"/>
        <v>53.69769889526112</v>
      </c>
      <c r="N89" s="50">
        <v>301.9537279896534</v>
      </c>
      <c r="O89" s="7"/>
      <c r="P89" s="7"/>
      <c r="Q89" s="50"/>
      <c r="R89" s="50"/>
      <c r="S89" s="50"/>
      <c r="T89" s="50"/>
      <c r="U89" s="50"/>
      <c r="V89" s="64"/>
      <c r="W89" s="64"/>
      <c r="X89" s="64"/>
      <c r="Y89" s="64"/>
      <c r="Z89" s="7"/>
      <c r="AA89" s="7"/>
      <c r="AB89" s="8">
        <v>1.05</v>
      </c>
      <c r="AC89" s="50"/>
      <c r="AD89" s="50"/>
      <c r="AE89" s="50"/>
      <c r="AF89" s="71"/>
    </row>
    <row r="90" spans="1:32" ht="15">
      <c r="A90" s="43">
        <v>329</v>
      </c>
      <c r="B90" s="7" t="s">
        <v>9</v>
      </c>
      <c r="C90" s="7" t="s">
        <v>7</v>
      </c>
      <c r="D90" s="18">
        <v>1</v>
      </c>
      <c r="E90" s="18" t="s">
        <v>0</v>
      </c>
      <c r="F90" s="18">
        <v>3</v>
      </c>
      <c r="G90" s="18">
        <v>0</v>
      </c>
      <c r="H90" s="18">
        <v>10</v>
      </c>
      <c r="I90" s="8">
        <v>3.05</v>
      </c>
      <c r="J90" s="7"/>
      <c r="K90" s="50">
        <v>296.27360252240305</v>
      </c>
      <c r="L90" s="7">
        <v>5.288573581851647</v>
      </c>
      <c r="M90" s="48">
        <f t="shared" si="3"/>
        <v>56.02145794833984</v>
      </c>
      <c r="N90" s="50">
        <v>288.0316237169417</v>
      </c>
      <c r="O90" s="7"/>
      <c r="P90" s="7"/>
      <c r="Q90" s="50"/>
      <c r="R90" s="50"/>
      <c r="S90" s="50"/>
      <c r="T90" s="50"/>
      <c r="U90" s="50"/>
      <c r="V90" s="64"/>
      <c r="W90" s="64"/>
      <c r="X90" s="64"/>
      <c r="Y90" s="64"/>
      <c r="Z90" s="7"/>
      <c r="AA90" s="7"/>
      <c r="AB90" s="8">
        <v>3.05</v>
      </c>
      <c r="AC90" s="50"/>
      <c r="AD90" s="50"/>
      <c r="AE90" s="50"/>
      <c r="AF90" s="71"/>
    </row>
    <row r="91" spans="1:32" ht="15">
      <c r="A91" s="43">
        <v>329</v>
      </c>
      <c r="B91" s="7" t="s">
        <v>9</v>
      </c>
      <c r="C91" s="7" t="s">
        <v>7</v>
      </c>
      <c r="D91" s="18">
        <v>1</v>
      </c>
      <c r="E91" s="18" t="s">
        <v>0</v>
      </c>
      <c r="F91" s="18">
        <v>3</v>
      </c>
      <c r="G91" s="18">
        <v>140</v>
      </c>
      <c r="H91" s="18">
        <v>150</v>
      </c>
      <c r="I91" s="8">
        <v>4.45</v>
      </c>
      <c r="J91" s="7"/>
      <c r="K91" s="50">
        <v>188.1732662683051</v>
      </c>
      <c r="L91" s="7">
        <v>3.504080696617957</v>
      </c>
      <c r="M91" s="48">
        <f t="shared" si="3"/>
        <v>53.7011794419931</v>
      </c>
      <c r="N91" s="50">
        <v>183.95218497504945</v>
      </c>
      <c r="O91" s="7"/>
      <c r="P91" s="7"/>
      <c r="Q91" s="50"/>
      <c r="R91" s="50"/>
      <c r="S91" s="50"/>
      <c r="T91" s="50"/>
      <c r="U91" s="50"/>
      <c r="V91" s="64"/>
      <c r="W91" s="64"/>
      <c r="X91" s="64"/>
      <c r="Y91" s="64"/>
      <c r="Z91" s="7"/>
      <c r="AA91" s="7"/>
      <c r="AB91" s="8">
        <v>4.45</v>
      </c>
      <c r="AC91" s="50"/>
      <c r="AD91" s="50"/>
      <c r="AE91" s="50"/>
      <c r="AF91" s="71"/>
    </row>
    <row r="92" spans="1:32" ht="15.75" thickBot="1">
      <c r="A92" s="43">
        <v>329</v>
      </c>
      <c r="B92" s="7" t="s">
        <v>9</v>
      </c>
      <c r="C92" s="7" t="s">
        <v>7</v>
      </c>
      <c r="D92" s="18">
        <v>1</v>
      </c>
      <c r="E92" s="18" t="s">
        <v>0</v>
      </c>
      <c r="F92" s="18">
        <v>4</v>
      </c>
      <c r="G92" s="18">
        <v>50</v>
      </c>
      <c r="H92" s="18">
        <v>60</v>
      </c>
      <c r="I92" s="8">
        <v>5.05</v>
      </c>
      <c r="J92" s="7"/>
      <c r="K92" s="50">
        <v>234.09270698945465</v>
      </c>
      <c r="L92" s="7">
        <v>3.567094147719544</v>
      </c>
      <c r="M92" s="48">
        <f t="shared" si="3"/>
        <v>65.62560372540516</v>
      </c>
      <c r="N92" s="50">
        <v>229.5728652927484</v>
      </c>
      <c r="O92" s="7"/>
      <c r="P92" s="7"/>
      <c r="Q92" s="50"/>
      <c r="R92" s="50"/>
      <c r="S92" s="50"/>
      <c r="T92" s="50"/>
      <c r="U92" s="50"/>
      <c r="V92" s="64"/>
      <c r="W92" s="64"/>
      <c r="X92" s="64"/>
      <c r="Y92" s="64"/>
      <c r="Z92" s="7"/>
      <c r="AA92" s="7"/>
      <c r="AB92" s="8">
        <v>5.05</v>
      </c>
      <c r="AC92" s="50"/>
      <c r="AD92" s="50"/>
      <c r="AE92" s="50"/>
      <c r="AF92" s="71"/>
    </row>
    <row r="93" spans="1:32" ht="15.75" thickBot="1">
      <c r="A93" s="41"/>
      <c r="B93" s="40"/>
      <c r="C93" s="40"/>
      <c r="D93" s="42"/>
      <c r="E93" s="42"/>
      <c r="F93" s="42"/>
      <c r="G93" s="42"/>
      <c r="H93" s="42"/>
      <c r="I93" s="39"/>
      <c r="J93" s="40"/>
      <c r="K93" s="51"/>
      <c r="L93" s="40"/>
      <c r="M93" s="51"/>
      <c r="N93" s="51"/>
      <c r="O93" s="40"/>
      <c r="P93" s="40"/>
      <c r="Q93" s="51"/>
      <c r="R93" s="51"/>
      <c r="S93" s="51"/>
      <c r="T93" s="51"/>
      <c r="U93" s="51"/>
      <c r="V93" s="66"/>
      <c r="W93" s="66"/>
      <c r="X93" s="66"/>
      <c r="Y93" s="66"/>
      <c r="Z93" s="40"/>
      <c r="AA93" s="40"/>
      <c r="AB93" s="39"/>
      <c r="AC93" s="51"/>
      <c r="AD93" s="51"/>
      <c r="AE93" s="51"/>
      <c r="AF93" s="73"/>
    </row>
    <row r="94" spans="1:32" ht="15">
      <c r="A94" s="41"/>
      <c r="B94" s="40"/>
      <c r="C94" s="40"/>
      <c r="D94" s="42"/>
      <c r="E94" s="42"/>
      <c r="F94" s="42"/>
      <c r="G94" s="42"/>
      <c r="H94" s="42"/>
      <c r="I94" s="39">
        <v>0</v>
      </c>
      <c r="J94" s="40"/>
      <c r="K94" s="51"/>
      <c r="L94" s="40"/>
      <c r="M94" s="51"/>
      <c r="N94" s="51"/>
      <c r="O94" s="40"/>
      <c r="P94" s="40"/>
      <c r="Q94" s="51"/>
      <c r="R94" s="51"/>
      <c r="S94" s="51"/>
      <c r="T94" s="51"/>
      <c r="U94" s="51"/>
      <c r="V94" s="66"/>
      <c r="W94" s="66"/>
      <c r="X94" s="66"/>
      <c r="Y94" s="66"/>
      <c r="Z94" s="40"/>
      <c r="AA94" s="36" t="s">
        <v>6</v>
      </c>
      <c r="AB94" s="39">
        <v>0</v>
      </c>
      <c r="AC94" s="51">
        <v>0</v>
      </c>
      <c r="AD94" s="51">
        <v>0</v>
      </c>
      <c r="AE94" s="51">
        <v>0</v>
      </c>
      <c r="AF94" s="73">
        <v>0</v>
      </c>
    </row>
    <row r="95" spans="1:32" ht="15">
      <c r="A95" s="43">
        <v>329</v>
      </c>
      <c r="B95" s="12" t="s">
        <v>8</v>
      </c>
      <c r="C95" s="12" t="s">
        <v>7</v>
      </c>
      <c r="D95" s="12">
        <v>1</v>
      </c>
      <c r="E95" s="12" t="s">
        <v>0</v>
      </c>
      <c r="F95" s="12">
        <v>1</v>
      </c>
      <c r="G95" s="12">
        <v>5</v>
      </c>
      <c r="H95" s="12">
        <v>15</v>
      </c>
      <c r="I95" s="11">
        <v>0.1</v>
      </c>
      <c r="J95" s="11"/>
      <c r="K95" s="50">
        <v>84.10033059624348</v>
      </c>
      <c r="L95" s="7">
        <v>8.304627831730837</v>
      </c>
      <c r="M95" s="48">
        <f aca="true" t="shared" si="4" ref="M95:M112">K95/L95</f>
        <v>10.126923481737222</v>
      </c>
      <c r="N95" s="50">
        <v>67.13650338632446</v>
      </c>
      <c r="O95" s="7">
        <v>0.3439322562678784</v>
      </c>
      <c r="P95" s="7"/>
      <c r="Q95" s="50">
        <v>27.586206896551722</v>
      </c>
      <c r="R95" s="50">
        <v>71.45824024774276</v>
      </c>
      <c r="S95" s="50">
        <v>101.77385732254274</v>
      </c>
      <c r="T95" s="50">
        <v>71.56272156891687</v>
      </c>
      <c r="U95" s="50"/>
      <c r="V95" s="64">
        <v>9.487786379803541</v>
      </c>
      <c r="W95" s="64">
        <v>24.576793797338286</v>
      </c>
      <c r="X95" s="64">
        <v>35.00331237802726</v>
      </c>
      <c r="Y95" s="64">
        <v>24.612728293867544</v>
      </c>
      <c r="Z95" s="7"/>
      <c r="AA95" s="7"/>
      <c r="AB95" s="11">
        <v>0.1</v>
      </c>
      <c r="AC95" s="50">
        <v>0.36250000000000004</v>
      </c>
      <c r="AD95" s="50">
        <v>0.13994187325814927</v>
      </c>
      <c r="AE95" s="50">
        <v>0.09825705994721119</v>
      </c>
      <c r="AF95" s="71">
        <v>0.13973755861660075</v>
      </c>
    </row>
    <row r="96" spans="1:32" ht="15">
      <c r="A96" s="43">
        <v>329</v>
      </c>
      <c r="B96" s="12" t="s">
        <v>8</v>
      </c>
      <c r="C96" s="12" t="s">
        <v>7</v>
      </c>
      <c r="D96" s="12">
        <v>1</v>
      </c>
      <c r="E96" s="12" t="s">
        <v>0</v>
      </c>
      <c r="F96" s="12">
        <v>1</v>
      </c>
      <c r="G96" s="12">
        <v>40</v>
      </c>
      <c r="H96" s="12">
        <v>50</v>
      </c>
      <c r="I96" s="11">
        <v>0.45</v>
      </c>
      <c r="J96" s="11"/>
      <c r="K96" s="50">
        <v>89.83822707102408</v>
      </c>
      <c r="L96" s="7">
        <v>8.388535372739106</v>
      </c>
      <c r="M96" s="48">
        <f t="shared" si="4"/>
        <v>10.70964394606698</v>
      </c>
      <c r="N96" s="50">
        <v>73.1213849951648</v>
      </c>
      <c r="O96" s="7">
        <v>0.3573198709741454</v>
      </c>
      <c r="P96" s="7"/>
      <c r="Q96" s="50">
        <v>27.586206896551722</v>
      </c>
      <c r="R96" s="50">
        <v>63.151310437573905</v>
      </c>
      <c r="S96" s="50">
        <v>89.94277547169617</v>
      </c>
      <c r="T96" s="50">
        <v>63.243645937657845</v>
      </c>
      <c r="U96" s="50"/>
      <c r="V96" s="64">
        <v>9.857099888941942</v>
      </c>
      <c r="W96" s="64">
        <v>22.56521809740211</v>
      </c>
      <c r="X96" s="64">
        <v>32.13834092660301</v>
      </c>
      <c r="Y96" s="64">
        <v>22.598211406378436</v>
      </c>
      <c r="Z96" s="7"/>
      <c r="AA96" s="7"/>
      <c r="AB96" s="11">
        <v>0.45</v>
      </c>
      <c r="AC96" s="50">
        <v>1.6312500000000003</v>
      </c>
      <c r="AD96" s="50">
        <v>0.6619523741318223</v>
      </c>
      <c r="AE96" s="50">
        <v>0.4647750711989389</v>
      </c>
      <c r="AF96" s="71">
        <v>0.6609859259995076</v>
      </c>
    </row>
    <row r="97" spans="1:32" ht="15">
      <c r="A97" s="43">
        <v>329</v>
      </c>
      <c r="B97" s="12" t="s">
        <v>8</v>
      </c>
      <c r="C97" s="12" t="s">
        <v>7</v>
      </c>
      <c r="D97" s="12">
        <v>1</v>
      </c>
      <c r="E97" s="12" t="s">
        <v>0</v>
      </c>
      <c r="F97" s="12">
        <v>1</v>
      </c>
      <c r="G97" s="12">
        <v>140</v>
      </c>
      <c r="H97" s="12">
        <v>150</v>
      </c>
      <c r="I97" s="11">
        <v>1.45</v>
      </c>
      <c r="J97" s="11"/>
      <c r="K97" s="50">
        <v>124.45161150434691</v>
      </c>
      <c r="L97" s="7">
        <v>8.311048017521783</v>
      </c>
      <c r="M97" s="48">
        <f t="shared" si="4"/>
        <v>14.974238055413899</v>
      </c>
      <c r="N97" s="50">
        <v>108.34064774015253</v>
      </c>
      <c r="O97" s="7">
        <v>0.3625457043571181</v>
      </c>
      <c r="P97" s="7"/>
      <c r="Q97" s="50">
        <v>27.586206896551722</v>
      </c>
      <c r="R97" s="50">
        <v>42.0077821145224</v>
      </c>
      <c r="S97" s="50">
        <v>59.829265435834934</v>
      </c>
      <c r="T97" s="50">
        <v>42.06920300257817</v>
      </c>
      <c r="U97" s="50"/>
      <c r="V97" s="64">
        <v>10.001260809851532</v>
      </c>
      <c r="W97" s="64">
        <v>15.22974095518987</v>
      </c>
      <c r="X97" s="64">
        <v>21.690843178603757</v>
      </c>
      <c r="Y97" s="64">
        <v>15.25200883431229</v>
      </c>
      <c r="Z97" s="7"/>
      <c r="AA97" s="7"/>
      <c r="AB97" s="11">
        <v>1.45</v>
      </c>
      <c r="AC97" s="50">
        <v>5.2562500000000005</v>
      </c>
      <c r="AD97" s="50">
        <v>2.6439572316282804</v>
      </c>
      <c r="AE97" s="50">
        <v>1.856395503058154</v>
      </c>
      <c r="AF97" s="71">
        <v>2.6400970633921923</v>
      </c>
    </row>
    <row r="98" spans="1:32" ht="15">
      <c r="A98" s="43">
        <v>329</v>
      </c>
      <c r="B98" s="12" t="s">
        <v>8</v>
      </c>
      <c r="C98" s="12" t="s">
        <v>7</v>
      </c>
      <c r="D98" s="12">
        <v>1</v>
      </c>
      <c r="E98" s="12" t="s">
        <v>0</v>
      </c>
      <c r="F98" s="12">
        <v>2</v>
      </c>
      <c r="G98" s="12">
        <v>90</v>
      </c>
      <c r="H98" s="12">
        <v>100</v>
      </c>
      <c r="I98" s="11">
        <v>2.45</v>
      </c>
      <c r="J98" s="11"/>
      <c r="K98" s="50">
        <v>127.0512730058665</v>
      </c>
      <c r="L98" s="7">
        <v>8.288712697459612</v>
      </c>
      <c r="M98" s="48">
        <f t="shared" si="4"/>
        <v>15.328227391064736</v>
      </c>
      <c r="N98" s="50">
        <v>112.29378566747945</v>
      </c>
      <c r="O98" s="7">
        <v>0.36800034048166563</v>
      </c>
      <c r="P98" s="7"/>
      <c r="Q98" s="50">
        <v>27.586206896551722</v>
      </c>
      <c r="R98" s="50">
        <v>39.928224675239086</v>
      </c>
      <c r="S98" s="50">
        <v>56.8674715071587</v>
      </c>
      <c r="T98" s="50">
        <v>39.98660497752112</v>
      </c>
      <c r="U98" s="50"/>
      <c r="V98" s="64">
        <v>10.151733530528707</v>
      </c>
      <c r="W98" s="64">
        <v>14.693600275316427</v>
      </c>
      <c r="X98" s="64">
        <v>20.92724887696582</v>
      </c>
      <c r="Y98" s="64">
        <v>14.715084246433637</v>
      </c>
      <c r="Z98" s="7"/>
      <c r="AA98" s="7"/>
      <c r="AB98" s="11">
        <v>2.45</v>
      </c>
      <c r="AC98" s="50">
        <v>8.881250000000001</v>
      </c>
      <c r="AD98" s="50">
        <v>5.086459892387906</v>
      </c>
      <c r="AE98" s="50">
        <v>3.571344179761722</v>
      </c>
      <c r="AF98" s="71">
        <v>5.0790336788789086</v>
      </c>
    </row>
    <row r="99" spans="1:32" ht="15">
      <c r="A99" s="43">
        <v>329</v>
      </c>
      <c r="B99" s="12" t="s">
        <v>8</v>
      </c>
      <c r="C99" s="12" t="s">
        <v>7</v>
      </c>
      <c r="D99" s="12">
        <v>1</v>
      </c>
      <c r="E99" s="12" t="s">
        <v>0</v>
      </c>
      <c r="F99" s="12">
        <v>2</v>
      </c>
      <c r="G99" s="12">
        <v>140</v>
      </c>
      <c r="H99" s="12">
        <v>150</v>
      </c>
      <c r="I99" s="11">
        <v>2.95</v>
      </c>
      <c r="J99" s="11"/>
      <c r="K99" s="50">
        <v>109.60899505184497</v>
      </c>
      <c r="L99" s="7">
        <v>8.493337683148722</v>
      </c>
      <c r="M99" s="48">
        <f t="shared" si="4"/>
        <v>12.905291081186565</v>
      </c>
      <c r="N99" s="50">
        <v>95.09105044485389</v>
      </c>
      <c r="O99" s="7">
        <v>0.3605614177101135</v>
      </c>
      <c r="P99" s="7"/>
      <c r="Q99" s="50">
        <v>27.586206896551722</v>
      </c>
      <c r="R99" s="50">
        <v>48.12436882492428</v>
      </c>
      <c r="S99" s="50">
        <v>68.54076772034671</v>
      </c>
      <c r="T99" s="50">
        <v>48.194732965127926</v>
      </c>
      <c r="U99" s="50"/>
      <c r="V99" s="64">
        <v>9.9465218678652</v>
      </c>
      <c r="W99" s="64">
        <v>17.35179064991909</v>
      </c>
      <c r="X99" s="64">
        <v>24.713156380187794</v>
      </c>
      <c r="Y99" s="64">
        <v>17.37716124406687</v>
      </c>
      <c r="Z99" s="7"/>
      <c r="AA99" s="7"/>
      <c r="AB99" s="11">
        <v>2.95</v>
      </c>
      <c r="AC99" s="50">
        <v>10.693750000000001</v>
      </c>
      <c r="AD99" s="50">
        <v>6.232070730562876</v>
      </c>
      <c r="AE99" s="50">
        <v>4.375709236352658</v>
      </c>
      <c r="AF99" s="71">
        <v>6.222971929269349</v>
      </c>
    </row>
    <row r="100" spans="1:32" ht="15">
      <c r="A100" s="43">
        <v>329</v>
      </c>
      <c r="B100" s="12" t="s">
        <v>8</v>
      </c>
      <c r="C100" s="12" t="s">
        <v>7</v>
      </c>
      <c r="D100" s="12">
        <v>1</v>
      </c>
      <c r="E100" s="12" t="s">
        <v>0</v>
      </c>
      <c r="F100" s="12">
        <v>3</v>
      </c>
      <c r="G100" s="12">
        <v>40</v>
      </c>
      <c r="H100" s="12">
        <v>50</v>
      </c>
      <c r="I100" s="11">
        <v>3.45</v>
      </c>
      <c r="J100" s="11"/>
      <c r="K100" s="50">
        <v>89.33749574827631</v>
      </c>
      <c r="L100" s="7">
        <v>8.227078507363736</v>
      </c>
      <c r="M100" s="48">
        <f t="shared" si="4"/>
        <v>10.858957486343884</v>
      </c>
      <c r="N100" s="50">
        <v>74.24389882681953</v>
      </c>
      <c r="O100" s="7">
        <v>0.34090220177572816</v>
      </c>
      <c r="P100" s="7"/>
      <c r="Q100" s="50">
        <v>27.586206896551722</v>
      </c>
      <c r="R100" s="50">
        <v>65.19185934172486</v>
      </c>
      <c r="S100" s="50">
        <v>92.84901178972936</v>
      </c>
      <c r="T100" s="50">
        <v>65.28717839198703</v>
      </c>
      <c r="U100" s="50"/>
      <c r="V100" s="64">
        <v>9.404198669675258</v>
      </c>
      <c r="W100" s="64">
        <v>22.224048387447578</v>
      </c>
      <c r="X100" s="64">
        <v>31.65243255181928</v>
      </c>
      <c r="Y100" s="64">
        <v>22.256542861553122</v>
      </c>
      <c r="Z100" s="7"/>
      <c r="AA100" s="7"/>
      <c r="AB100" s="11">
        <v>3.45</v>
      </c>
      <c r="AC100" s="50">
        <v>12.506250000000001</v>
      </c>
      <c r="AD100" s="50">
        <v>7.135041526599506</v>
      </c>
      <c r="AE100" s="50">
        <v>5.009710008037952</v>
      </c>
      <c r="AF100" s="71">
        <v>7.124624391127469</v>
      </c>
    </row>
    <row r="101" spans="1:32" ht="15">
      <c r="A101" s="43">
        <v>329</v>
      </c>
      <c r="B101" s="12" t="s">
        <v>8</v>
      </c>
      <c r="C101" s="12" t="s">
        <v>7</v>
      </c>
      <c r="D101" s="12">
        <v>1</v>
      </c>
      <c r="E101" s="12" t="s">
        <v>0</v>
      </c>
      <c r="F101" s="12">
        <v>3</v>
      </c>
      <c r="G101" s="12">
        <v>90</v>
      </c>
      <c r="H101" s="12">
        <v>100</v>
      </c>
      <c r="I101" s="11">
        <v>3.95</v>
      </c>
      <c r="J101" s="11"/>
      <c r="K101" s="50">
        <v>103.3876283657734</v>
      </c>
      <c r="L101" s="7">
        <v>8.17852920650981</v>
      </c>
      <c r="M101" s="48">
        <f t="shared" si="4"/>
        <v>12.641347332168312</v>
      </c>
      <c r="N101" s="50">
        <v>87.84213931405894</v>
      </c>
      <c r="O101" s="7">
        <v>0.34069502856660816</v>
      </c>
      <c r="P101" s="7"/>
      <c r="Q101" s="50">
        <v>27.586206896551722</v>
      </c>
      <c r="R101" s="50">
        <v>55.13345942797904</v>
      </c>
      <c r="S101" s="50">
        <v>78.52341191257621</v>
      </c>
      <c r="T101" s="50">
        <v>55.214071778100774</v>
      </c>
      <c r="U101" s="50"/>
      <c r="V101" s="64">
        <v>9.398483546665052</v>
      </c>
      <c r="W101" s="64">
        <v>18.783695534791253</v>
      </c>
      <c r="X101" s="64">
        <v>26.752536064702692</v>
      </c>
      <c r="Y101" s="64">
        <v>18.811159761718798</v>
      </c>
      <c r="Z101" s="7"/>
      <c r="AA101" s="7"/>
      <c r="AB101" s="11">
        <v>3.95</v>
      </c>
      <c r="AC101" s="50">
        <v>14.318750000000001</v>
      </c>
      <c r="AD101" s="50">
        <v>7.971970143893937</v>
      </c>
      <c r="AE101" s="50">
        <v>5.597340739329787</v>
      </c>
      <c r="AF101" s="71">
        <v>7.960331095591501</v>
      </c>
    </row>
    <row r="102" spans="1:32" ht="15">
      <c r="A102" s="43">
        <v>329</v>
      </c>
      <c r="B102" s="12" t="s">
        <v>8</v>
      </c>
      <c r="C102" s="12" t="s">
        <v>7</v>
      </c>
      <c r="D102" s="12">
        <v>1</v>
      </c>
      <c r="E102" s="12" t="s">
        <v>0</v>
      </c>
      <c r="F102" s="12">
        <v>3</v>
      </c>
      <c r="G102" s="12">
        <v>140</v>
      </c>
      <c r="H102" s="12">
        <v>150</v>
      </c>
      <c r="I102" s="11">
        <v>4.45</v>
      </c>
      <c r="J102" s="11"/>
      <c r="K102" s="50">
        <v>109.61009621963431</v>
      </c>
      <c r="L102" s="7">
        <v>8.076871288557145</v>
      </c>
      <c r="M102" s="48">
        <f t="shared" si="4"/>
        <v>13.570860832575567</v>
      </c>
      <c r="N102" s="50">
        <v>94.30428053542435</v>
      </c>
      <c r="O102" s="7">
        <v>0.35864052995408113</v>
      </c>
      <c r="P102" s="7"/>
      <c r="Q102" s="50">
        <v>27.586206896551722</v>
      </c>
      <c r="R102" s="50">
        <v>48.78577073318413</v>
      </c>
      <c r="S102" s="50">
        <v>69.48276437756527</v>
      </c>
      <c r="T102" s="50">
        <v>48.85710192974072</v>
      </c>
      <c r="U102" s="50"/>
      <c r="V102" s="64">
        <v>9.893531860802238</v>
      </c>
      <c r="W102" s="64">
        <v>17.49655466996746</v>
      </c>
      <c r="X102" s="64">
        <v>24.91933543904456</v>
      </c>
      <c r="Y102" s="64">
        <v>17.52213692810277</v>
      </c>
      <c r="Z102" s="7"/>
      <c r="AA102" s="7"/>
      <c r="AB102" s="11">
        <v>4.45</v>
      </c>
      <c r="AC102" s="50">
        <v>16.13125</v>
      </c>
      <c r="AD102" s="50">
        <v>8.937859800123</v>
      </c>
      <c r="AE102" s="50">
        <v>6.275518583065087</v>
      </c>
      <c r="AF102" s="71">
        <v>8.924810556328014</v>
      </c>
    </row>
    <row r="103" spans="1:32" ht="15">
      <c r="A103" s="43">
        <v>329</v>
      </c>
      <c r="B103" s="12" t="s">
        <v>8</v>
      </c>
      <c r="C103" s="12" t="s">
        <v>7</v>
      </c>
      <c r="D103" s="12">
        <v>1</v>
      </c>
      <c r="E103" s="12" t="s">
        <v>0</v>
      </c>
      <c r="F103" s="12">
        <v>4</v>
      </c>
      <c r="G103" s="12">
        <v>122</v>
      </c>
      <c r="H103" s="12">
        <v>132</v>
      </c>
      <c r="I103" s="11">
        <v>5.77</v>
      </c>
      <c r="J103" s="11"/>
      <c r="K103" s="50">
        <v>106.50266679856246</v>
      </c>
      <c r="L103" s="7">
        <v>8.193956718266964</v>
      </c>
      <c r="M103" s="48">
        <f t="shared" si="4"/>
        <v>12.997709221618631</v>
      </c>
      <c r="N103" s="50">
        <v>92.33024801060054</v>
      </c>
      <c r="O103" s="7">
        <v>0.48303344041628216</v>
      </c>
      <c r="P103" s="7"/>
      <c r="Q103" s="50">
        <v>27.586206896551722</v>
      </c>
      <c r="R103" s="50">
        <v>36.99667922316825</v>
      </c>
      <c r="S103" s="50">
        <v>52.69224010572447</v>
      </c>
      <c r="T103" s="50">
        <v>37.05077322143758</v>
      </c>
      <c r="U103" s="50"/>
      <c r="V103" s="64">
        <v>13.325060425276748</v>
      </c>
      <c r="W103" s="64">
        <v>17.870633249144547</v>
      </c>
      <c r="X103" s="64">
        <v>25.452114021508894</v>
      </c>
      <c r="Y103" s="64">
        <v>17.896762459234452</v>
      </c>
      <c r="Z103" s="7"/>
      <c r="AA103" s="7"/>
      <c r="AB103" s="11">
        <v>5.77</v>
      </c>
      <c r="AC103" s="50">
        <v>20.91625</v>
      </c>
      <c r="AD103" s="50">
        <v>12.074657180091476</v>
      </c>
      <c r="AE103" s="50">
        <v>8.477950786021676</v>
      </c>
      <c r="AF103" s="71">
        <v>12.057028223181485</v>
      </c>
    </row>
    <row r="104" spans="1:32" ht="15">
      <c r="A104" s="43">
        <v>329</v>
      </c>
      <c r="B104" s="12" t="s">
        <v>8</v>
      </c>
      <c r="C104" s="12" t="s">
        <v>7</v>
      </c>
      <c r="D104" s="12">
        <v>2</v>
      </c>
      <c r="E104" s="12" t="s">
        <v>0</v>
      </c>
      <c r="F104" s="12">
        <v>1</v>
      </c>
      <c r="G104" s="12">
        <v>140</v>
      </c>
      <c r="H104" s="12">
        <v>150</v>
      </c>
      <c r="I104" s="11">
        <v>7.45</v>
      </c>
      <c r="J104" s="11"/>
      <c r="K104" s="50">
        <v>175.08446151318915</v>
      </c>
      <c r="L104" s="7">
        <v>8.421896506567823</v>
      </c>
      <c r="M104" s="48">
        <f t="shared" si="4"/>
        <v>20.789196516087486</v>
      </c>
      <c r="N104" s="50">
        <v>160.6606440179379</v>
      </c>
      <c r="O104" s="7">
        <v>0.5091174838206263</v>
      </c>
      <c r="P104" s="7"/>
      <c r="Q104" s="50">
        <v>27.586206896551722</v>
      </c>
      <c r="R104" s="50">
        <v>20.17234694975443</v>
      </c>
      <c r="S104" s="50">
        <v>28.73031232237752</v>
      </c>
      <c r="T104" s="50">
        <v>20.201841567214718</v>
      </c>
      <c r="U104" s="50"/>
      <c r="V104" s="64">
        <v>14.044620243327621</v>
      </c>
      <c r="W104" s="64">
        <v>10.270094521815661</v>
      </c>
      <c r="X104" s="64">
        <v>14.627104318949577</v>
      </c>
      <c r="Y104" s="64">
        <v>10.285110747243294</v>
      </c>
      <c r="Z104" s="7"/>
      <c r="AA104" s="7"/>
      <c r="AB104" s="11">
        <v>7.45</v>
      </c>
      <c r="AC104" s="50">
        <v>27.00625</v>
      </c>
      <c r="AD104" s="50">
        <v>18.509247589380493</v>
      </c>
      <c r="AE104" s="50">
        <v>12.995854690416094</v>
      </c>
      <c r="AF104" s="71">
        <v>18.482224153160082</v>
      </c>
    </row>
    <row r="105" spans="1:32" ht="15">
      <c r="A105" s="43">
        <v>329</v>
      </c>
      <c r="B105" s="12" t="s">
        <v>8</v>
      </c>
      <c r="C105" s="12" t="s">
        <v>7</v>
      </c>
      <c r="D105" s="12">
        <v>2</v>
      </c>
      <c r="E105" s="12" t="s">
        <v>0</v>
      </c>
      <c r="F105" s="12">
        <v>2</v>
      </c>
      <c r="G105" s="12">
        <v>140</v>
      </c>
      <c r="H105" s="12">
        <v>150</v>
      </c>
      <c r="I105" s="11">
        <v>8.95</v>
      </c>
      <c r="J105" s="11"/>
      <c r="K105" s="50">
        <v>161.02016268583571</v>
      </c>
      <c r="L105" s="7">
        <v>8.588064905125982</v>
      </c>
      <c r="M105" s="48">
        <f t="shared" si="4"/>
        <v>18.749295034988286</v>
      </c>
      <c r="N105" s="50">
        <v>145.4235402557964</v>
      </c>
      <c r="O105" s="7">
        <v>0.514232438192695</v>
      </c>
      <c r="P105" s="7"/>
      <c r="Q105" s="50">
        <v>27.586206896551722</v>
      </c>
      <c r="R105" s="50">
        <v>22.064280109552577</v>
      </c>
      <c r="S105" s="50">
        <v>31.424883792393064</v>
      </c>
      <c r="T105" s="50">
        <v>22.096540981477343</v>
      </c>
      <c r="U105" s="50"/>
      <c r="V105" s="64">
        <v>14.185722432901931</v>
      </c>
      <c r="W105" s="64">
        <v>11.346168557701805</v>
      </c>
      <c r="X105" s="64">
        <v>16.15969461248439</v>
      </c>
      <c r="Y105" s="64">
        <v>11.3627581445299</v>
      </c>
      <c r="Z105" s="7"/>
      <c r="AA105" s="7"/>
      <c r="AB105" s="11">
        <v>8.95</v>
      </c>
      <c r="AC105" s="50">
        <v>32.443749999999994</v>
      </c>
      <c r="AD105" s="50">
        <v>25.626367794278924</v>
      </c>
      <c r="AE105" s="50">
        <v>17.992981642791587</v>
      </c>
      <c r="AF105" s="71">
        <v>25.58895338765297</v>
      </c>
    </row>
    <row r="106" spans="1:32" ht="15">
      <c r="A106" s="43">
        <v>329</v>
      </c>
      <c r="B106" s="12" t="s">
        <v>8</v>
      </c>
      <c r="C106" s="12" t="s">
        <v>7</v>
      </c>
      <c r="D106" s="12">
        <v>2</v>
      </c>
      <c r="E106" s="12" t="s">
        <v>0</v>
      </c>
      <c r="F106" s="12">
        <v>3</v>
      </c>
      <c r="G106" s="12">
        <v>140</v>
      </c>
      <c r="H106" s="12">
        <v>150</v>
      </c>
      <c r="I106" s="11">
        <v>10.45</v>
      </c>
      <c r="J106" s="11"/>
      <c r="K106" s="50">
        <v>101.40335676276673</v>
      </c>
      <c r="L106" s="7">
        <v>8.208716195883754</v>
      </c>
      <c r="M106" s="48">
        <f t="shared" si="4"/>
        <v>12.353132249061705</v>
      </c>
      <c r="N106" s="50">
        <v>86.9360595591753</v>
      </c>
      <c r="O106" s="7">
        <v>0.5776483414354654</v>
      </c>
      <c r="P106" s="7"/>
      <c r="Q106" s="50">
        <v>27.586206896551722</v>
      </c>
      <c r="R106" s="50">
        <v>32.85643668123865</v>
      </c>
      <c r="S106" s="50">
        <v>46.79553103085504</v>
      </c>
      <c r="T106" s="50">
        <v>32.904477101792345</v>
      </c>
      <c r="U106" s="50"/>
      <c r="V106" s="64">
        <v>15.935126660288699</v>
      </c>
      <c r="W106" s="64">
        <v>18.979466154396892</v>
      </c>
      <c r="X106" s="64">
        <v>27.031360886565267</v>
      </c>
      <c r="Y106" s="64">
        <v>19.007216623651598</v>
      </c>
      <c r="Z106" s="7"/>
      <c r="AA106" s="7"/>
      <c r="AB106" s="11">
        <v>10.45</v>
      </c>
      <c r="AC106" s="50">
        <v>37.88125</v>
      </c>
      <c r="AD106" s="50">
        <v>31.308184716626393</v>
      </c>
      <c r="AE106" s="50">
        <v>21.98234246061002</v>
      </c>
      <c r="AF106" s="71">
        <v>31.262474877326813</v>
      </c>
    </row>
    <row r="107" spans="1:32" ht="15">
      <c r="A107" s="43">
        <v>329</v>
      </c>
      <c r="B107" s="12" t="s">
        <v>8</v>
      </c>
      <c r="C107" s="12" t="s">
        <v>7</v>
      </c>
      <c r="D107" s="12">
        <v>2</v>
      </c>
      <c r="E107" s="12" t="s">
        <v>0</v>
      </c>
      <c r="F107" s="12">
        <v>4</v>
      </c>
      <c r="G107" s="12">
        <v>140</v>
      </c>
      <c r="H107" s="12">
        <v>150</v>
      </c>
      <c r="I107" s="11">
        <v>11.95</v>
      </c>
      <c r="J107" s="11"/>
      <c r="K107" s="50">
        <v>128.08268291470856</v>
      </c>
      <c r="L107" s="7">
        <v>8.08299430100758</v>
      </c>
      <c r="M107" s="48">
        <f t="shared" si="4"/>
        <v>15.845944973478762</v>
      </c>
      <c r="N107" s="50">
        <v>114.67262305285699</v>
      </c>
      <c r="O107" s="7">
        <v>0.5245555386520999</v>
      </c>
      <c r="P107" s="7"/>
      <c r="Q107" s="50">
        <v>27.586206896551722</v>
      </c>
      <c r="R107" s="50">
        <v>27.43043661657566</v>
      </c>
      <c r="S107" s="50">
        <v>39.06759154481988</v>
      </c>
      <c r="T107" s="50">
        <v>27.4705435132491</v>
      </c>
      <c r="U107" s="50"/>
      <c r="V107" s="64">
        <v>14.470497617988963</v>
      </c>
      <c r="W107" s="64">
        <v>14.38878745487013</v>
      </c>
      <c r="X107" s="64">
        <v>20.493121526633214</v>
      </c>
      <c r="Y107" s="64">
        <v>14.409825749658332</v>
      </c>
      <c r="Z107" s="7"/>
      <c r="AA107" s="7"/>
      <c r="AB107" s="11">
        <v>11.95</v>
      </c>
      <c r="AC107" s="50">
        <v>43.31875</v>
      </c>
      <c r="AD107" s="50">
        <v>36.32503154250971</v>
      </c>
      <c r="AE107" s="50">
        <v>25.504809380911077</v>
      </c>
      <c r="AF107" s="71">
        <v>36.27199712453279</v>
      </c>
    </row>
    <row r="108" spans="1:32" ht="15">
      <c r="A108" s="43">
        <v>329</v>
      </c>
      <c r="B108" s="12" t="s">
        <v>8</v>
      </c>
      <c r="C108" s="12" t="s">
        <v>7</v>
      </c>
      <c r="D108" s="12">
        <v>2</v>
      </c>
      <c r="E108" s="12" t="s">
        <v>0</v>
      </c>
      <c r="F108" s="12">
        <v>5</v>
      </c>
      <c r="G108" s="12">
        <v>90</v>
      </c>
      <c r="H108" s="12">
        <v>100</v>
      </c>
      <c r="I108" s="11">
        <v>12.95</v>
      </c>
      <c r="J108" s="11"/>
      <c r="K108" s="50">
        <v>114.80754316377238</v>
      </c>
      <c r="L108" s="7">
        <v>7.985929481502573</v>
      </c>
      <c r="M108" s="48">
        <f t="shared" si="4"/>
        <v>14.376228018253304</v>
      </c>
      <c r="N108" s="50">
        <v>101.83640361510206</v>
      </c>
      <c r="O108" s="7">
        <v>0.5648410069615919</v>
      </c>
      <c r="P108" s="7"/>
      <c r="Q108" s="50">
        <v>27.586206896551722</v>
      </c>
      <c r="R108" s="50">
        <v>28.684987961774596</v>
      </c>
      <c r="S108" s="50">
        <v>40.85437679404261</v>
      </c>
      <c r="T108" s="50">
        <v>28.726929177087467</v>
      </c>
      <c r="U108" s="50"/>
      <c r="V108" s="64">
        <v>15.581820881699086</v>
      </c>
      <c r="W108" s="64">
        <v>16.202457485009905</v>
      </c>
      <c r="X108" s="64">
        <v>23.07622732713532</v>
      </c>
      <c r="Y108" s="64">
        <v>16.22614760330042</v>
      </c>
      <c r="Z108" s="7"/>
      <c r="AA108" s="7"/>
      <c r="AB108" s="11">
        <v>12.95</v>
      </c>
      <c r="AC108" s="50">
        <v>46.94375</v>
      </c>
      <c r="AD108" s="50">
        <v>39.89089627940189</v>
      </c>
      <c r="AE108" s="50">
        <v>28.00850164298431</v>
      </c>
      <c r="AF108" s="71">
        <v>39.832655711481664</v>
      </c>
    </row>
    <row r="109" spans="1:32" ht="15">
      <c r="A109" s="43">
        <v>329</v>
      </c>
      <c r="B109" s="12" t="s">
        <v>8</v>
      </c>
      <c r="C109" s="12" t="s">
        <v>7</v>
      </c>
      <c r="D109" s="12">
        <v>2</v>
      </c>
      <c r="E109" s="12" t="s">
        <v>0</v>
      </c>
      <c r="F109" s="12">
        <v>6</v>
      </c>
      <c r="G109" s="12">
        <v>40</v>
      </c>
      <c r="H109" s="12">
        <v>50</v>
      </c>
      <c r="I109" s="11">
        <v>13.95</v>
      </c>
      <c r="J109" s="11"/>
      <c r="K109" s="50">
        <v>141.91770688423793</v>
      </c>
      <c r="L109" s="7">
        <v>8.418370083796654</v>
      </c>
      <c r="M109" s="48">
        <f t="shared" si="4"/>
        <v>16.858097882557516</v>
      </c>
      <c r="N109" s="50">
        <v>129.14927238323864</v>
      </c>
      <c r="O109" s="7">
        <v>0.623833489128953</v>
      </c>
      <c r="P109" s="7"/>
      <c r="Q109" s="50">
        <v>27.586206896551722</v>
      </c>
      <c r="R109" s="50">
        <v>20.479686077858172</v>
      </c>
      <c r="S109" s="50">
        <v>29.16803774725255</v>
      </c>
      <c r="T109" s="50">
        <v>20.50963006544067</v>
      </c>
      <c r="U109" s="50"/>
      <c r="V109" s="64">
        <v>17.209199700109046</v>
      </c>
      <c r="W109" s="64">
        <v>12.775914022215906</v>
      </c>
      <c r="X109" s="64">
        <v>18.195998758913564</v>
      </c>
      <c r="Y109" s="64">
        <v>12.79459408446793</v>
      </c>
      <c r="Z109" s="7"/>
      <c r="AA109" s="7"/>
      <c r="AB109" s="11">
        <v>13.95</v>
      </c>
      <c r="AC109" s="50">
        <v>50.56875</v>
      </c>
      <c r="AD109" s="50">
        <v>44.075411975541364</v>
      </c>
      <c r="AE109" s="50">
        <v>30.946565855167343</v>
      </c>
      <c r="AF109" s="71">
        <v>44.01106202945858</v>
      </c>
    </row>
    <row r="110" spans="1:32" ht="15">
      <c r="A110" s="43">
        <v>329</v>
      </c>
      <c r="B110" s="12" t="s">
        <v>8</v>
      </c>
      <c r="C110" s="12" t="s">
        <v>7</v>
      </c>
      <c r="D110" s="12">
        <v>2</v>
      </c>
      <c r="E110" s="12" t="s">
        <v>0</v>
      </c>
      <c r="F110" s="12">
        <v>6</v>
      </c>
      <c r="G110" s="12">
        <v>140</v>
      </c>
      <c r="H110" s="12">
        <v>150</v>
      </c>
      <c r="I110" s="11">
        <v>14.95</v>
      </c>
      <c r="J110" s="11"/>
      <c r="K110" s="50">
        <v>211.08537868865469</v>
      </c>
      <c r="L110" s="7">
        <v>8.267003838866547</v>
      </c>
      <c r="M110" s="48">
        <f t="shared" si="4"/>
        <v>25.533480182536806</v>
      </c>
      <c r="N110" s="50">
        <v>199.47177963407248</v>
      </c>
      <c r="O110" s="7">
        <v>0.6362463388985822</v>
      </c>
      <c r="P110" s="7"/>
      <c r="Q110" s="50">
        <v>27.586206896551722</v>
      </c>
      <c r="R110" s="50">
        <v>13.001012790125097</v>
      </c>
      <c r="S110" s="50">
        <v>18.516593973814533</v>
      </c>
      <c r="T110" s="50">
        <v>13.020021976304385</v>
      </c>
      <c r="U110" s="50"/>
      <c r="V110" s="64">
        <v>17.55162314202985</v>
      </c>
      <c r="W110" s="64">
        <v>8.271846789690734</v>
      </c>
      <c r="X110" s="64">
        <v>11.781115124711047</v>
      </c>
      <c r="Y110" s="64">
        <v>8.283941314802748</v>
      </c>
      <c r="Z110" s="7"/>
      <c r="AA110" s="7"/>
      <c r="AB110" s="11">
        <v>14.95</v>
      </c>
      <c r="AC110" s="50">
        <v>54.19375</v>
      </c>
      <c r="AD110" s="50">
        <v>50.36270987599787</v>
      </c>
      <c r="AE110" s="50">
        <v>35.36105161506234</v>
      </c>
      <c r="AF110" s="71">
        <v>50.28918049714823</v>
      </c>
    </row>
    <row r="111" spans="1:32" ht="15">
      <c r="A111" s="43">
        <v>329</v>
      </c>
      <c r="B111" s="12" t="s">
        <v>8</v>
      </c>
      <c r="C111" s="12" t="s">
        <v>7</v>
      </c>
      <c r="D111" s="12">
        <v>2</v>
      </c>
      <c r="E111" s="12" t="s">
        <v>0</v>
      </c>
      <c r="F111" s="12">
        <v>7</v>
      </c>
      <c r="G111" s="12">
        <v>35</v>
      </c>
      <c r="H111" s="12">
        <v>45</v>
      </c>
      <c r="I111" s="11">
        <v>15.399999999999999</v>
      </c>
      <c r="J111" s="11"/>
      <c r="K111" s="50">
        <v>199.8542272175887</v>
      </c>
      <c r="L111" s="7">
        <v>7.919752706578686</v>
      </c>
      <c r="M111" s="48">
        <f t="shared" si="4"/>
        <v>25.23490753083441</v>
      </c>
      <c r="N111" s="50">
        <v>188.18724302446557</v>
      </c>
      <c r="O111" s="7">
        <v>0.6444210802480443</v>
      </c>
      <c r="P111" s="7"/>
      <c r="Q111" s="50">
        <v>27.586206896551722</v>
      </c>
      <c r="R111" s="50">
        <v>13.605798217557673</v>
      </c>
      <c r="S111" s="50">
        <v>19.377955037127595</v>
      </c>
      <c r="T111" s="50">
        <v>13.625691679367959</v>
      </c>
      <c r="U111" s="50"/>
      <c r="V111" s="64">
        <v>17.77713324822191</v>
      </c>
      <c r="W111" s="64">
        <v>8.767863184995432</v>
      </c>
      <c r="X111" s="64">
        <v>12.487562718023797</v>
      </c>
      <c r="Y111" s="64">
        <v>8.78068295114509</v>
      </c>
      <c r="Z111" s="7"/>
      <c r="AA111" s="7"/>
      <c r="AB111" s="11">
        <v>15.399999999999999</v>
      </c>
      <c r="AC111" s="50">
        <v>55.824999999999996</v>
      </c>
      <c r="AD111" s="50">
        <v>53.747051002513636</v>
      </c>
      <c r="AE111" s="50">
        <v>37.73729112942447</v>
      </c>
      <c r="AF111" s="71">
        <v>53.66858049755182</v>
      </c>
    </row>
    <row r="112" spans="1:32" ht="15">
      <c r="A112" s="43">
        <v>329</v>
      </c>
      <c r="B112" s="12" t="s">
        <v>8</v>
      </c>
      <c r="C112" s="12" t="s">
        <v>7</v>
      </c>
      <c r="D112" s="12">
        <v>2</v>
      </c>
      <c r="E112" s="12" t="s">
        <v>0</v>
      </c>
      <c r="F112" s="12">
        <v>7</v>
      </c>
      <c r="G112" s="12">
        <v>69</v>
      </c>
      <c r="H112" s="12">
        <v>79</v>
      </c>
      <c r="I112" s="11">
        <v>15.74</v>
      </c>
      <c r="J112" s="11"/>
      <c r="K112" s="50">
        <v>195.64941998747963</v>
      </c>
      <c r="L112" s="7">
        <v>8.610272754583914</v>
      </c>
      <c r="M112" s="48">
        <f t="shared" si="4"/>
        <v>22.722790039760394</v>
      </c>
      <c r="N112" s="50">
        <v>183.7126369168875</v>
      </c>
      <c r="O112" s="7">
        <v>0.645050732098156</v>
      </c>
      <c r="P112" s="7"/>
      <c r="Q112" s="50">
        <v>27.586206896551722</v>
      </c>
      <c r="R112" s="50">
        <v>13.923584053149058</v>
      </c>
      <c r="S112" s="50">
        <v>19.830559106000177</v>
      </c>
      <c r="T112" s="50">
        <v>13.943942159538302</v>
      </c>
      <c r="U112" s="50"/>
      <c r="V112" s="64">
        <v>17.794502954431888</v>
      </c>
      <c r="W112" s="64">
        <v>8.98141808691401</v>
      </c>
      <c r="X112" s="64">
        <v>12.791716669241168</v>
      </c>
      <c r="Y112" s="64">
        <v>8.994550098344524</v>
      </c>
      <c r="Z112" s="7"/>
      <c r="AA112" s="7"/>
      <c r="AB112" s="11">
        <v>15.74</v>
      </c>
      <c r="AC112" s="50">
        <v>57.057500000000005</v>
      </c>
      <c r="AD112" s="50">
        <v>56.21746830882882</v>
      </c>
      <c r="AE112" s="50">
        <v>39.47183945087981</v>
      </c>
      <c r="AF112" s="71">
        <v>56.135391003310005</v>
      </c>
    </row>
    <row r="113" spans="1:32" ht="15.75" thickBot="1">
      <c r="A113" s="17"/>
      <c r="B113" s="12"/>
      <c r="C113" s="12"/>
      <c r="D113" s="12"/>
      <c r="E113" s="12"/>
      <c r="F113" s="12"/>
      <c r="G113" s="12"/>
      <c r="H113" s="12"/>
      <c r="I113" s="11">
        <v>16</v>
      </c>
      <c r="J113" s="11"/>
      <c r="K113" s="50"/>
      <c r="L113" s="7"/>
      <c r="M113" s="48"/>
      <c r="N113" s="50"/>
      <c r="O113" s="7"/>
      <c r="P113" s="7"/>
      <c r="Q113" s="50"/>
      <c r="R113" s="50"/>
      <c r="S113" s="50"/>
      <c r="T113" s="50"/>
      <c r="U113" s="50"/>
      <c r="V113" s="64"/>
      <c r="W113" s="64"/>
      <c r="X113" s="64"/>
      <c r="Y113" s="64"/>
      <c r="Z113" s="7"/>
      <c r="AA113" s="37" t="s">
        <v>5</v>
      </c>
      <c r="AB113" s="11">
        <v>16</v>
      </c>
      <c r="AC113" s="50">
        <v>58.00000000000001</v>
      </c>
      <c r="AD113" s="50">
        <v>58.08480360847243</v>
      </c>
      <c r="AE113" s="50">
        <v>40.78294721445936</v>
      </c>
      <c r="AF113" s="71">
        <v>58</v>
      </c>
    </row>
    <row r="114" spans="1:32" ht="15.75" thickBot="1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51"/>
      <c r="L114" s="39"/>
      <c r="M114" s="51"/>
      <c r="N114" s="51"/>
      <c r="O114" s="40"/>
      <c r="P114" s="40"/>
      <c r="Q114" s="51"/>
      <c r="R114" s="51"/>
      <c r="S114" s="51"/>
      <c r="T114" s="51"/>
      <c r="U114" s="51"/>
      <c r="V114" s="66"/>
      <c r="W114" s="66"/>
      <c r="X114" s="66"/>
      <c r="Y114" s="66"/>
      <c r="Z114" s="40"/>
      <c r="AA114" s="40"/>
      <c r="AB114" s="39"/>
      <c r="AC114" s="51"/>
      <c r="AD114" s="51"/>
      <c r="AE114" s="51"/>
      <c r="AF114" s="73"/>
    </row>
    <row r="115" spans="1:32" ht="1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51"/>
      <c r="L115" s="39"/>
      <c r="M115" s="51"/>
      <c r="N115" s="51"/>
      <c r="O115" s="40"/>
      <c r="P115" s="40"/>
      <c r="Q115" s="51"/>
      <c r="R115" s="51"/>
      <c r="S115" s="51"/>
      <c r="T115" s="51"/>
      <c r="U115" s="51"/>
      <c r="V115" s="66"/>
      <c r="W115" s="66"/>
      <c r="X115" s="66"/>
      <c r="Y115" s="66"/>
      <c r="Z115" s="40"/>
      <c r="AA115" s="36" t="s">
        <v>6</v>
      </c>
      <c r="AB115" s="39">
        <v>0</v>
      </c>
      <c r="AC115" s="51">
        <v>0</v>
      </c>
      <c r="AD115" s="51">
        <v>0</v>
      </c>
      <c r="AE115" s="51">
        <v>0</v>
      </c>
      <c r="AF115" s="73">
        <v>0</v>
      </c>
    </row>
    <row r="116" spans="1:32" ht="15">
      <c r="A116" s="43">
        <v>329</v>
      </c>
      <c r="B116" s="8" t="s">
        <v>3</v>
      </c>
      <c r="C116" s="8" t="s">
        <v>1</v>
      </c>
      <c r="D116" s="8">
        <v>1</v>
      </c>
      <c r="E116" s="8" t="s">
        <v>0</v>
      </c>
      <c r="F116" s="8">
        <v>1</v>
      </c>
      <c r="G116" s="15">
        <v>5</v>
      </c>
      <c r="H116" s="15">
        <v>15</v>
      </c>
      <c r="I116" s="8">
        <v>0.1</v>
      </c>
      <c r="J116" s="8"/>
      <c r="K116" s="50">
        <v>73.9438581051157</v>
      </c>
      <c r="L116" s="7">
        <v>8.659977422720393</v>
      </c>
      <c r="M116" s="48">
        <f aca="true" t="shared" si="5" ref="M116:M143">K116/L116</f>
        <v>8.538574004952476</v>
      </c>
      <c r="N116" s="50">
        <v>55.979598079222555</v>
      </c>
      <c r="O116" s="7">
        <v>0.3782591087410818</v>
      </c>
      <c r="P116" s="7"/>
      <c r="Q116" s="50">
        <v>95.57251908396947</v>
      </c>
      <c r="R116" s="50">
        <v>77.92284012289163</v>
      </c>
      <c r="S116" s="50">
        <v>110.98101472048202</v>
      </c>
      <c r="T116" s="50">
        <v>197.20980918937408</v>
      </c>
      <c r="U116" s="50"/>
      <c r="V116" s="64">
        <v>36.151175888842324</v>
      </c>
      <c r="W116" s="64">
        <v>29.475024055458796</v>
      </c>
      <c r="X116" s="64">
        <v>41.97957971535041</v>
      </c>
      <c r="Y116" s="64">
        <v>74.59640665897145</v>
      </c>
      <c r="Z116" s="7"/>
      <c r="AA116" s="7"/>
      <c r="AB116" s="8">
        <v>0.1</v>
      </c>
      <c r="AC116" s="50">
        <v>0.10463258785942492</v>
      </c>
      <c r="AD116" s="50">
        <v>0.12833207804321636</v>
      </c>
      <c r="AE116" s="50">
        <v>0.09010550160481148</v>
      </c>
      <c r="AF116" s="71">
        <v>0.050707416842522925</v>
      </c>
    </row>
    <row r="117" spans="1:32" ht="15">
      <c r="A117" s="43">
        <v>329</v>
      </c>
      <c r="B117" s="8" t="s">
        <v>3</v>
      </c>
      <c r="C117" s="8" t="s">
        <v>1</v>
      </c>
      <c r="D117" s="8">
        <v>1</v>
      </c>
      <c r="E117" s="8" t="s">
        <v>0</v>
      </c>
      <c r="F117" s="8">
        <v>1</v>
      </c>
      <c r="G117" s="15">
        <v>42.5</v>
      </c>
      <c r="H117" s="15">
        <v>52.5</v>
      </c>
      <c r="I117" s="8">
        <v>0.475</v>
      </c>
      <c r="J117" s="8"/>
      <c r="K117" s="50">
        <v>71.06028995063457</v>
      </c>
      <c r="L117" s="7">
        <v>8.602447082233327</v>
      </c>
      <c r="M117" s="48">
        <f t="shared" si="5"/>
        <v>8.260473940885461</v>
      </c>
      <c r="N117" s="50">
        <v>54.08996164670158</v>
      </c>
      <c r="O117" s="7">
        <v>0.3756865376010081</v>
      </c>
      <c r="P117" s="7"/>
      <c r="Q117" s="50">
        <v>95.57251908396947</v>
      </c>
      <c r="R117" s="50">
        <v>81.19730930355969</v>
      </c>
      <c r="S117" s="50">
        <v>115.6446526444638</v>
      </c>
      <c r="T117" s="50">
        <v>205.496948637803</v>
      </c>
      <c r="U117" s="50"/>
      <c r="V117" s="64">
        <v>35.90530878446276</v>
      </c>
      <c r="W117" s="64">
        <v>30.504735994772464</v>
      </c>
      <c r="X117" s="64">
        <v>43.446139144069875</v>
      </c>
      <c r="Y117" s="64">
        <v>77.2024371213084</v>
      </c>
      <c r="Z117" s="7"/>
      <c r="AA117" s="7"/>
      <c r="AB117" s="8">
        <v>0.475</v>
      </c>
      <c r="AC117" s="50">
        <v>0.49700479233226835</v>
      </c>
      <c r="AD117" s="50">
        <v>0.5998737063062998</v>
      </c>
      <c r="AE117" s="50">
        <v>0.421187921449104</v>
      </c>
      <c r="AF117" s="71">
        <v>0.23702605414290348</v>
      </c>
    </row>
    <row r="118" spans="1:32" ht="15">
      <c r="A118" s="43">
        <v>329</v>
      </c>
      <c r="B118" s="8" t="s">
        <v>3</v>
      </c>
      <c r="C118" s="8" t="s">
        <v>1</v>
      </c>
      <c r="D118" s="8">
        <v>1</v>
      </c>
      <c r="E118" s="8" t="s">
        <v>0</v>
      </c>
      <c r="F118" s="8">
        <v>1</v>
      </c>
      <c r="G118" s="15">
        <v>140</v>
      </c>
      <c r="H118" s="15">
        <v>150</v>
      </c>
      <c r="I118" s="8">
        <v>1.45</v>
      </c>
      <c r="J118" s="8"/>
      <c r="K118" s="50">
        <v>72.24177555327773</v>
      </c>
      <c r="L118" s="7">
        <v>8.727317259831516</v>
      </c>
      <c r="M118" s="48">
        <f t="shared" si="5"/>
        <v>8.277661210482039</v>
      </c>
      <c r="N118" s="50">
        <v>54.939707040996275</v>
      </c>
      <c r="O118" s="7">
        <v>0.3737299490545398</v>
      </c>
      <c r="P118" s="7"/>
      <c r="Q118" s="50">
        <v>95.57251908396947</v>
      </c>
      <c r="R118" s="50">
        <v>80.35995840329463</v>
      </c>
      <c r="S118" s="50">
        <v>114.4520619683287</v>
      </c>
      <c r="T118" s="50">
        <v>203.37775212230903</v>
      </c>
      <c r="U118" s="50"/>
      <c r="V118" s="64">
        <v>35.71831268826595</v>
      </c>
      <c r="W118" s="64">
        <v>30.03292316008824</v>
      </c>
      <c r="X118" s="64">
        <v>42.774163288610524</v>
      </c>
      <c r="Y118" s="64">
        <v>76.00835693949739</v>
      </c>
      <c r="Z118" s="7"/>
      <c r="AA118" s="7"/>
      <c r="AB118" s="8">
        <v>1.45</v>
      </c>
      <c r="AC118" s="50">
        <v>1.5171725239616611</v>
      </c>
      <c r="AD118" s="50">
        <v>1.806908470410404</v>
      </c>
      <c r="AE118" s="50">
        <v>1.2686804153945386</v>
      </c>
      <c r="AF118" s="71">
        <v>0.7139575887996702</v>
      </c>
    </row>
    <row r="119" spans="1:32" ht="15">
      <c r="A119" s="43">
        <v>329</v>
      </c>
      <c r="B119" s="13" t="s">
        <v>3</v>
      </c>
      <c r="C119" s="13" t="s">
        <v>1</v>
      </c>
      <c r="D119" s="13">
        <v>1</v>
      </c>
      <c r="E119" s="8" t="s">
        <v>0</v>
      </c>
      <c r="F119" s="13">
        <v>2</v>
      </c>
      <c r="G119" s="13">
        <v>90</v>
      </c>
      <c r="H119" s="12">
        <v>100</v>
      </c>
      <c r="I119" s="10">
        <v>2.45</v>
      </c>
      <c r="J119" s="10"/>
      <c r="K119" s="50">
        <v>68.78622768826224</v>
      </c>
      <c r="L119" s="7">
        <v>8.633231677930366</v>
      </c>
      <c r="M119" s="48">
        <f t="shared" si="5"/>
        <v>7.967610537326884</v>
      </c>
      <c r="N119" s="50">
        <v>51.57901100808934</v>
      </c>
      <c r="O119" s="7">
        <v>0.37997257402072515</v>
      </c>
      <c r="P119" s="7"/>
      <c r="Q119" s="50">
        <v>95.57251908396947</v>
      </c>
      <c r="R119" s="50">
        <v>84.1896458734719</v>
      </c>
      <c r="S119" s="50">
        <v>119.90646533494483</v>
      </c>
      <c r="T119" s="50">
        <v>213.07005715197036</v>
      </c>
      <c r="U119" s="50"/>
      <c r="V119" s="64">
        <v>36.314936081980754</v>
      </c>
      <c r="W119" s="64">
        <v>31.98975644843644</v>
      </c>
      <c r="X119" s="64">
        <v>45.56116827504584</v>
      </c>
      <c r="Y119" s="64">
        <v>80.9607780627772</v>
      </c>
      <c r="Z119" s="7"/>
      <c r="AA119" s="7"/>
      <c r="AB119" s="10">
        <v>2.45</v>
      </c>
      <c r="AC119" s="50">
        <v>2.5634984025559104</v>
      </c>
      <c r="AD119" s="50">
        <v>3.023006151976765</v>
      </c>
      <c r="AE119" s="50">
        <v>2.1225362343666645</v>
      </c>
      <c r="AF119" s="71">
        <v>1.1944701231610726</v>
      </c>
    </row>
    <row r="120" spans="1:32" ht="15">
      <c r="A120" s="43">
        <v>329</v>
      </c>
      <c r="B120" s="8" t="s">
        <v>3</v>
      </c>
      <c r="C120" s="8" t="s">
        <v>1</v>
      </c>
      <c r="D120" s="8">
        <v>1</v>
      </c>
      <c r="E120" s="8" t="s">
        <v>0</v>
      </c>
      <c r="F120" s="8">
        <v>3</v>
      </c>
      <c r="G120" s="15">
        <v>40</v>
      </c>
      <c r="H120" s="15">
        <v>50</v>
      </c>
      <c r="I120" s="8">
        <v>3.4499999999999997</v>
      </c>
      <c r="J120" s="8"/>
      <c r="K120" s="50">
        <v>83.6412634364278</v>
      </c>
      <c r="L120" s="7">
        <v>8.865148708611589</v>
      </c>
      <c r="M120" s="48">
        <f t="shared" si="5"/>
        <v>9.434840428021117</v>
      </c>
      <c r="N120" s="50">
        <v>65.8957797864435</v>
      </c>
      <c r="O120" s="7">
        <v>0.37906072992454076</v>
      </c>
      <c r="P120" s="7"/>
      <c r="Q120" s="50">
        <v>95.57251908396947</v>
      </c>
      <c r="R120" s="50">
        <v>66.05680254891195</v>
      </c>
      <c r="S120" s="50">
        <v>94.08090059996549</v>
      </c>
      <c r="T120" s="50">
        <v>167.17883236527575</v>
      </c>
      <c r="U120" s="50"/>
      <c r="V120" s="64">
        <v>36.22778884469657</v>
      </c>
      <c r="W120" s="64">
        <v>25.039539790671828</v>
      </c>
      <c r="X120" s="64">
        <v>35.66237485338108</v>
      </c>
      <c r="Y120" s="64">
        <v>63.37093022431387</v>
      </c>
      <c r="Z120" s="7"/>
      <c r="AA120" s="7"/>
      <c r="AB120" s="8">
        <v>3.4499999999999997</v>
      </c>
      <c r="AC120" s="50">
        <v>3.6098242811501593</v>
      </c>
      <c r="AD120" s="50">
        <v>4.373827726612616</v>
      </c>
      <c r="AE120" s="50">
        <v>3.0709854250684323</v>
      </c>
      <c r="AF120" s="71">
        <v>1.7282156504630364</v>
      </c>
    </row>
    <row r="121" spans="1:32" ht="15">
      <c r="A121" s="43">
        <v>329</v>
      </c>
      <c r="B121" s="8" t="s">
        <v>3</v>
      </c>
      <c r="C121" s="8" t="s">
        <v>1</v>
      </c>
      <c r="D121" s="8">
        <v>2</v>
      </c>
      <c r="E121" s="8" t="s">
        <v>0</v>
      </c>
      <c r="F121" s="8">
        <v>1</v>
      </c>
      <c r="G121" s="15">
        <v>140</v>
      </c>
      <c r="H121" s="15">
        <v>150</v>
      </c>
      <c r="I121" s="8">
        <v>7.6499999999999995</v>
      </c>
      <c r="J121" s="8"/>
      <c r="K121" s="50">
        <v>58.394155808962886</v>
      </c>
      <c r="L121" s="7">
        <v>8.722010724045166</v>
      </c>
      <c r="M121" s="48">
        <f t="shared" si="5"/>
        <v>6.695033709139991</v>
      </c>
      <c r="N121" s="50">
        <v>41.20990479253054</v>
      </c>
      <c r="O121" s="7">
        <v>0.3682132107123297</v>
      </c>
      <c r="P121" s="7"/>
      <c r="Q121" s="50">
        <v>95.57251908396947</v>
      </c>
      <c r="R121" s="50">
        <v>108.73840716427726</v>
      </c>
      <c r="S121" s="50">
        <v>154.86985262791003</v>
      </c>
      <c r="T121" s="50">
        <v>275.19890823542806</v>
      </c>
      <c r="U121" s="50"/>
      <c r="V121" s="64">
        <v>35.191064107773805</v>
      </c>
      <c r="W121" s="64">
        <v>40.038918029703126</v>
      </c>
      <c r="X121" s="64">
        <v>57.02512567866809</v>
      </c>
      <c r="Y121" s="64">
        <v>101.33187358589475</v>
      </c>
      <c r="Z121" s="7"/>
      <c r="AA121" s="7"/>
      <c r="AB121" s="8">
        <v>7.6499999999999995</v>
      </c>
      <c r="AC121" s="50">
        <v>8.004392971246006</v>
      </c>
      <c r="AD121" s="50">
        <v>9.484150202816654</v>
      </c>
      <c r="AE121" s="50">
        <v>6.659084184956375</v>
      </c>
      <c r="AF121" s="71">
        <v>3.7474399625117245</v>
      </c>
    </row>
    <row r="122" spans="1:32" ht="15">
      <c r="A122" s="43">
        <v>329</v>
      </c>
      <c r="B122" s="8" t="s">
        <v>3</v>
      </c>
      <c r="C122" s="8" t="s">
        <v>1</v>
      </c>
      <c r="D122" s="8">
        <v>2</v>
      </c>
      <c r="E122" s="8" t="s">
        <v>0</v>
      </c>
      <c r="F122" s="8">
        <v>2</v>
      </c>
      <c r="G122" s="15">
        <v>140</v>
      </c>
      <c r="H122" s="15">
        <v>150</v>
      </c>
      <c r="I122" s="8">
        <v>9.15</v>
      </c>
      <c r="J122" s="8"/>
      <c r="K122" s="50">
        <v>58.20667412394816</v>
      </c>
      <c r="L122" s="7">
        <v>8.64522461631106</v>
      </c>
      <c r="M122" s="48">
        <f t="shared" si="5"/>
        <v>6.732812241121978</v>
      </c>
      <c r="N122" s="50">
        <v>41.05111632293938</v>
      </c>
      <c r="O122" s="7">
        <v>0.3582386196842</v>
      </c>
      <c r="P122" s="7"/>
      <c r="Q122" s="50">
        <v>95.57251908396947</v>
      </c>
      <c r="R122" s="50">
        <v>112.1983757191804</v>
      </c>
      <c r="S122" s="50">
        <v>159.79768663034784</v>
      </c>
      <c r="T122" s="50">
        <v>283.95551589292063</v>
      </c>
      <c r="U122" s="50"/>
      <c r="V122" s="64">
        <v>34.237767316383085</v>
      </c>
      <c r="W122" s="64">
        <v>40.19379124844845</v>
      </c>
      <c r="X122" s="64">
        <v>57.24570268718415</v>
      </c>
      <c r="Y122" s="64">
        <v>101.7238320651948</v>
      </c>
      <c r="Z122" s="7"/>
      <c r="AA122" s="7"/>
      <c r="AB122" s="8">
        <v>9.15</v>
      </c>
      <c r="AC122" s="50">
        <v>9.57388178913738</v>
      </c>
      <c r="AD122" s="50">
        <v>10.842337775763582</v>
      </c>
      <c r="AE122" s="50">
        <v>7.6127052468127285</v>
      </c>
      <c r="AF122" s="71">
        <v>4.284095991634561</v>
      </c>
    </row>
    <row r="123" spans="1:32" ht="15">
      <c r="A123" s="43">
        <v>329</v>
      </c>
      <c r="B123" s="8" t="s">
        <v>3</v>
      </c>
      <c r="C123" s="8" t="s">
        <v>1</v>
      </c>
      <c r="D123" s="8">
        <v>2</v>
      </c>
      <c r="E123" s="8" t="s">
        <v>0</v>
      </c>
      <c r="F123" s="8">
        <v>4</v>
      </c>
      <c r="G123" s="15">
        <v>140</v>
      </c>
      <c r="H123" s="15">
        <v>150</v>
      </c>
      <c r="I123" s="8">
        <v>12.15</v>
      </c>
      <c r="J123" s="8"/>
      <c r="K123" s="50">
        <v>75.19339927463085</v>
      </c>
      <c r="L123" s="7">
        <v>8.828367073294864</v>
      </c>
      <c r="M123" s="48">
        <f t="shared" si="5"/>
        <v>8.51724884685472</v>
      </c>
      <c r="N123" s="50">
        <v>58.479989264276014</v>
      </c>
      <c r="O123" s="7">
        <v>0.4819898219982959</v>
      </c>
      <c r="P123" s="7"/>
      <c r="Q123" s="50">
        <v>95.57251908396947</v>
      </c>
      <c r="R123" s="50">
        <v>58.53812295139733</v>
      </c>
      <c r="S123" s="50">
        <v>83.37247814289923</v>
      </c>
      <c r="T123" s="50">
        <v>148.1502989283085</v>
      </c>
      <c r="U123" s="50"/>
      <c r="V123" s="64">
        <v>46.06498146121118</v>
      </c>
      <c r="W123" s="64">
        <v>28.214779461458356</v>
      </c>
      <c r="X123" s="64">
        <v>40.18468589965281</v>
      </c>
      <c r="Y123" s="64">
        <v>71.40693620944974</v>
      </c>
      <c r="Z123" s="7"/>
      <c r="AA123" s="7"/>
      <c r="AB123" s="8">
        <v>12.15</v>
      </c>
      <c r="AC123" s="50">
        <v>12.712859424920127</v>
      </c>
      <c r="AD123" s="50">
        <v>14.741688217943217</v>
      </c>
      <c r="AE123" s="50">
        <v>10.350547046640983</v>
      </c>
      <c r="AF123" s="71">
        <v>5.824833048974923</v>
      </c>
    </row>
    <row r="124" spans="1:32" ht="15">
      <c r="A124" s="43">
        <v>329</v>
      </c>
      <c r="B124" s="13" t="s">
        <v>3</v>
      </c>
      <c r="C124" s="13" t="s">
        <v>1</v>
      </c>
      <c r="D124" s="13">
        <v>2</v>
      </c>
      <c r="E124" s="8" t="s">
        <v>0</v>
      </c>
      <c r="F124" s="13">
        <v>5</v>
      </c>
      <c r="G124" s="13">
        <v>140</v>
      </c>
      <c r="H124" s="12">
        <v>150</v>
      </c>
      <c r="I124" s="10">
        <v>13.65</v>
      </c>
      <c r="J124" s="10"/>
      <c r="K124" s="50">
        <v>70.3784014808657</v>
      </c>
      <c r="L124" s="7">
        <v>9.027015478071998</v>
      </c>
      <c r="M124" s="48">
        <f t="shared" si="5"/>
        <v>7.796419719432808</v>
      </c>
      <c r="N124" s="50">
        <v>53.1281178497465</v>
      </c>
      <c r="O124" s="7">
        <v>0.4977526851745069</v>
      </c>
      <c r="P124" s="7"/>
      <c r="Q124" s="50">
        <v>95.57251908396947</v>
      </c>
      <c r="R124" s="50">
        <v>62.394441561228426</v>
      </c>
      <c r="S124" s="50">
        <v>88.86481070841624</v>
      </c>
      <c r="T124" s="50">
        <v>157.91000296397812</v>
      </c>
      <c r="U124" s="50"/>
      <c r="V124" s="64">
        <v>47.5714780029376</v>
      </c>
      <c r="W124" s="64">
        <v>31.057000827065302</v>
      </c>
      <c r="X124" s="64">
        <v>44.23269814763846</v>
      </c>
      <c r="Y124" s="64">
        <v>78.60012799123444</v>
      </c>
      <c r="Z124" s="7"/>
      <c r="AA124" s="7"/>
      <c r="AB124" s="10">
        <v>13.65</v>
      </c>
      <c r="AC124" s="50">
        <v>14.282348242811501</v>
      </c>
      <c r="AD124" s="50">
        <v>17.22493471494002</v>
      </c>
      <c r="AE124" s="50">
        <v>12.094103097723844</v>
      </c>
      <c r="AF124" s="71">
        <v>6.806029778319147</v>
      </c>
    </row>
    <row r="125" spans="1:32" ht="15">
      <c r="A125" s="43">
        <v>329</v>
      </c>
      <c r="B125" s="8" t="s">
        <v>3</v>
      </c>
      <c r="C125" s="8" t="s">
        <v>1</v>
      </c>
      <c r="D125" s="8">
        <v>2</v>
      </c>
      <c r="E125" s="8" t="s">
        <v>0</v>
      </c>
      <c r="F125" s="8">
        <v>6</v>
      </c>
      <c r="G125" s="15">
        <v>113</v>
      </c>
      <c r="H125" s="15">
        <v>123</v>
      </c>
      <c r="I125" s="8">
        <v>14.88</v>
      </c>
      <c r="J125" s="8"/>
      <c r="K125" s="50">
        <v>86.02908742488549</v>
      </c>
      <c r="L125" s="7">
        <v>8.817497092125317</v>
      </c>
      <c r="M125" s="48">
        <f t="shared" si="5"/>
        <v>9.756633489759343</v>
      </c>
      <c r="N125" s="50">
        <v>69.68232728392721</v>
      </c>
      <c r="O125" s="7">
        <v>0.49406897258441407</v>
      </c>
      <c r="P125" s="7"/>
      <c r="Q125" s="50">
        <v>95.57251908396947</v>
      </c>
      <c r="R125" s="50">
        <v>47.92627948534234</v>
      </c>
      <c r="S125" s="50">
        <v>68.25864047912394</v>
      </c>
      <c r="T125" s="50">
        <v>121.29347977505726</v>
      </c>
      <c r="U125" s="50"/>
      <c r="V125" s="64">
        <v>47.2194163111211</v>
      </c>
      <c r="W125" s="64">
        <v>23.678887665116573</v>
      </c>
      <c r="X125" s="64">
        <v>33.72447637152966</v>
      </c>
      <c r="Y125" s="64">
        <v>59.92734493365095</v>
      </c>
      <c r="Z125" s="7"/>
      <c r="AA125" s="7"/>
      <c r="AB125" s="8">
        <v>14.88</v>
      </c>
      <c r="AC125" s="50">
        <v>15.569329073482429</v>
      </c>
      <c r="AD125" s="50">
        <v>19.493820265689138</v>
      </c>
      <c r="AE125" s="50">
        <v>13.687150399313651</v>
      </c>
      <c r="AF125" s="71">
        <v>7.702526797178838</v>
      </c>
    </row>
    <row r="126" spans="1:32" ht="15">
      <c r="A126" s="43">
        <v>329</v>
      </c>
      <c r="B126" s="8" t="s">
        <v>3</v>
      </c>
      <c r="C126" s="8" t="s">
        <v>1</v>
      </c>
      <c r="D126" s="8">
        <v>3</v>
      </c>
      <c r="E126" s="8" t="s">
        <v>0</v>
      </c>
      <c r="F126" s="8">
        <v>1</v>
      </c>
      <c r="G126" s="15">
        <v>140</v>
      </c>
      <c r="H126" s="15">
        <v>150</v>
      </c>
      <c r="I126" s="8">
        <v>17.150000000000002</v>
      </c>
      <c r="J126" s="8"/>
      <c r="K126" s="50">
        <v>73.51423047962527</v>
      </c>
      <c r="L126" s="7">
        <v>8.457075206176487</v>
      </c>
      <c r="M126" s="48">
        <f t="shared" si="5"/>
        <v>8.692630571138276</v>
      </c>
      <c r="N126" s="50">
        <v>55.48205725346037</v>
      </c>
      <c r="O126" s="7">
        <v>0.3437955641691519</v>
      </c>
      <c r="P126" s="7"/>
      <c r="Q126" s="50">
        <v>95.57251908396947</v>
      </c>
      <c r="R126" s="50">
        <v>86.50298998302281</v>
      </c>
      <c r="S126" s="50">
        <v>123.20122815763857</v>
      </c>
      <c r="T126" s="50">
        <v>218.92474814776065</v>
      </c>
      <c r="U126" s="50"/>
      <c r="V126" s="64">
        <v>32.857408117540324</v>
      </c>
      <c r="W126" s="64">
        <v>29.739344243531825</v>
      </c>
      <c r="X126" s="64">
        <v>42.35603574078775</v>
      </c>
      <c r="Y126" s="64">
        <v>75.26535730004886</v>
      </c>
      <c r="Z126" s="7"/>
      <c r="AA126" s="7"/>
      <c r="AB126" s="8">
        <v>17.150000000000002</v>
      </c>
      <c r="AC126" s="50">
        <v>17.944488817891376</v>
      </c>
      <c r="AD126" s="50">
        <v>23.174134190616936</v>
      </c>
      <c r="AE126" s="50">
        <v>16.27120060192253</v>
      </c>
      <c r="AF126" s="71">
        <v>9.156716701590819</v>
      </c>
    </row>
    <row r="127" spans="1:32" ht="15">
      <c r="A127" s="43">
        <v>329</v>
      </c>
      <c r="B127" s="8" t="s">
        <v>3</v>
      </c>
      <c r="C127" s="8" t="s">
        <v>1</v>
      </c>
      <c r="D127" s="8">
        <v>3</v>
      </c>
      <c r="E127" s="8" t="s">
        <v>0</v>
      </c>
      <c r="F127" s="8">
        <v>2</v>
      </c>
      <c r="G127" s="15">
        <v>140</v>
      </c>
      <c r="H127" s="15">
        <v>150</v>
      </c>
      <c r="I127" s="8">
        <v>18.650000000000002</v>
      </c>
      <c r="J127" s="8"/>
      <c r="K127" s="50">
        <v>73.49696543400745</v>
      </c>
      <c r="L127" s="7">
        <v>8.391233095067554</v>
      </c>
      <c r="M127" s="48">
        <f t="shared" si="5"/>
        <v>8.758780098387406</v>
      </c>
      <c r="N127" s="50">
        <v>56.55288375244184</v>
      </c>
      <c r="O127" s="7">
        <v>0.3691234236026173</v>
      </c>
      <c r="P127" s="7"/>
      <c r="Q127" s="50">
        <v>95.57251908396947</v>
      </c>
      <c r="R127" s="50">
        <v>79.04193863904298</v>
      </c>
      <c r="S127" s="50">
        <v>112.57488230409152</v>
      </c>
      <c r="T127" s="50">
        <v>200.04206228084584</v>
      </c>
      <c r="U127" s="50"/>
      <c r="V127" s="64">
        <v>35.278055446601286</v>
      </c>
      <c r="W127" s="64">
        <v>29.176230998631546</v>
      </c>
      <c r="X127" s="64">
        <v>41.55402596774796</v>
      </c>
      <c r="Y127" s="64">
        <v>73.84021089363381</v>
      </c>
      <c r="Z127" s="7"/>
      <c r="AA127" s="7"/>
      <c r="AB127" s="8">
        <v>18.650000000000002</v>
      </c>
      <c r="AC127" s="50">
        <v>19.513977635782748</v>
      </c>
      <c r="AD127" s="50">
        <v>24.99001961061788</v>
      </c>
      <c r="AE127" s="50">
        <v>17.546183981923193</v>
      </c>
      <c r="AF127" s="71">
        <v>9.874221321902816</v>
      </c>
    </row>
    <row r="128" spans="1:32" ht="15">
      <c r="A128" s="43">
        <v>329</v>
      </c>
      <c r="B128" s="8" t="s">
        <v>3</v>
      </c>
      <c r="C128" s="8" t="s">
        <v>1</v>
      </c>
      <c r="D128" s="8">
        <v>3</v>
      </c>
      <c r="E128" s="8" t="s">
        <v>0</v>
      </c>
      <c r="F128" s="8">
        <v>3</v>
      </c>
      <c r="G128" s="15">
        <v>140</v>
      </c>
      <c r="H128" s="15">
        <v>150</v>
      </c>
      <c r="I128" s="8">
        <v>20.150000000000002</v>
      </c>
      <c r="J128" s="8"/>
      <c r="K128" s="50">
        <v>72.27723071098609</v>
      </c>
      <c r="L128" s="7">
        <v>8.348735790784593</v>
      </c>
      <c r="M128" s="48">
        <f t="shared" si="5"/>
        <v>8.657266503841974</v>
      </c>
      <c r="N128" s="50">
        <v>53.03043163390926</v>
      </c>
      <c r="O128" s="7">
        <v>0.39767988495008844</v>
      </c>
      <c r="P128" s="7"/>
      <c r="Q128" s="50">
        <v>95.57251908396947</v>
      </c>
      <c r="R128" s="50">
        <v>78.23933630242838</v>
      </c>
      <c r="S128" s="50">
        <v>111.4317820064889</v>
      </c>
      <c r="T128" s="50">
        <v>198.0108086277566</v>
      </c>
      <c r="U128" s="50"/>
      <c r="V128" s="64">
        <v>38.00726839370311</v>
      </c>
      <c r="W128" s="64">
        <v>31.114210259321</v>
      </c>
      <c r="X128" s="64">
        <v>44.31417824812384</v>
      </c>
      <c r="Y128" s="64">
        <v>78.74491559396023</v>
      </c>
      <c r="Z128" s="7"/>
      <c r="AA128" s="7"/>
      <c r="AB128" s="8">
        <v>20.150000000000002</v>
      </c>
      <c r="AC128" s="50">
        <v>21.08346645367412</v>
      </c>
      <c r="AD128" s="50">
        <v>26.897480065905548</v>
      </c>
      <c r="AE128" s="50">
        <v>18.885464727125175</v>
      </c>
      <c r="AF128" s="71">
        <v>10.627909673963387</v>
      </c>
    </row>
    <row r="129" spans="1:32" ht="15">
      <c r="A129" s="43">
        <v>329</v>
      </c>
      <c r="B129" s="8" t="s">
        <v>3</v>
      </c>
      <c r="C129" s="8" t="s">
        <v>1</v>
      </c>
      <c r="D129" s="8">
        <v>3</v>
      </c>
      <c r="E129" s="8" t="s">
        <v>0</v>
      </c>
      <c r="F129" s="8">
        <v>4</v>
      </c>
      <c r="G129" s="15">
        <v>140</v>
      </c>
      <c r="H129" s="15">
        <v>150</v>
      </c>
      <c r="I129" s="8">
        <v>21.650000000000002</v>
      </c>
      <c r="J129" s="8"/>
      <c r="K129" s="50">
        <v>64.954553108201</v>
      </c>
      <c r="L129" s="7">
        <v>8.348180361747913</v>
      </c>
      <c r="M129" s="48">
        <f t="shared" si="5"/>
        <v>7.780683968667999</v>
      </c>
      <c r="N129" s="50">
        <v>43.07389112927182</v>
      </c>
      <c r="O129" s="7">
        <v>0.36943510940624047</v>
      </c>
      <c r="P129" s="7"/>
      <c r="Q129" s="50">
        <v>95.57251908396947</v>
      </c>
      <c r="R129" s="50">
        <v>103.68875783785879</v>
      </c>
      <c r="S129" s="50">
        <v>147.67792782967766</v>
      </c>
      <c r="T129" s="50">
        <v>262.41908169720506</v>
      </c>
      <c r="U129" s="50"/>
      <c r="V129" s="64">
        <v>35.307844044016264</v>
      </c>
      <c r="W129" s="64">
        <v>38.30626759602654</v>
      </c>
      <c r="X129" s="64">
        <v>54.55741142464385</v>
      </c>
      <c r="Y129" s="64">
        <v>96.9468221570921</v>
      </c>
      <c r="Z129" s="7"/>
      <c r="AA129" s="7"/>
      <c r="AB129" s="8">
        <v>21.650000000000002</v>
      </c>
      <c r="AC129" s="50">
        <v>22.652955271565492</v>
      </c>
      <c r="AD129" s="50">
        <v>28.579395685583798</v>
      </c>
      <c r="AE129" s="50">
        <v>20.06638420477161</v>
      </c>
      <c r="AF129" s="71">
        <v>11.2924792634331</v>
      </c>
    </row>
    <row r="130" spans="1:32" ht="15">
      <c r="A130" s="43">
        <v>329</v>
      </c>
      <c r="B130" s="8" t="s">
        <v>3</v>
      </c>
      <c r="C130" s="8" t="s">
        <v>1</v>
      </c>
      <c r="D130" s="8">
        <v>3</v>
      </c>
      <c r="E130" s="8" t="s">
        <v>0</v>
      </c>
      <c r="F130" s="8">
        <v>5</v>
      </c>
      <c r="G130" s="15">
        <v>140</v>
      </c>
      <c r="H130" s="15">
        <v>150</v>
      </c>
      <c r="I130" s="8">
        <v>23.150000000000002</v>
      </c>
      <c r="J130" s="8"/>
      <c r="K130" s="50">
        <v>67.19794064956515</v>
      </c>
      <c r="L130" s="7">
        <v>8.281088306536718</v>
      </c>
      <c r="M130" s="48">
        <f t="shared" si="5"/>
        <v>8.11462674495599</v>
      </c>
      <c r="N130" s="50">
        <v>47.47913800341766</v>
      </c>
      <c r="O130" s="7">
        <v>0.3397331946640547</v>
      </c>
      <c r="P130" s="7"/>
      <c r="Q130" s="50">
        <v>95.57251908396947</v>
      </c>
      <c r="R130" s="50">
        <v>102.29234520854878</v>
      </c>
      <c r="S130" s="50">
        <v>145.68909772126645</v>
      </c>
      <c r="T130" s="50">
        <v>258.8849924912476</v>
      </c>
      <c r="U130" s="50"/>
      <c r="V130" s="64">
        <v>32.469157230488285</v>
      </c>
      <c r="W130" s="64">
        <v>34.752105227378586</v>
      </c>
      <c r="X130" s="64">
        <v>49.495422596569504</v>
      </c>
      <c r="Y130" s="64">
        <v>87.95182554963137</v>
      </c>
      <c r="Z130" s="7"/>
      <c r="AA130" s="7"/>
      <c r="AB130" s="8">
        <v>23.150000000000002</v>
      </c>
      <c r="AC130" s="50">
        <v>24.222444089456864</v>
      </c>
      <c r="AD130" s="50">
        <v>30.035906909024327</v>
      </c>
      <c r="AE130" s="50">
        <v>21.089041021229853</v>
      </c>
      <c r="AF130" s="71">
        <v>11.867985581642493</v>
      </c>
    </row>
    <row r="131" spans="1:32" ht="15">
      <c r="A131" s="43">
        <v>329</v>
      </c>
      <c r="B131" s="8" t="s">
        <v>3</v>
      </c>
      <c r="C131" s="8" t="s">
        <v>1</v>
      </c>
      <c r="D131" s="8">
        <v>4</v>
      </c>
      <c r="E131" s="8" t="s">
        <v>0</v>
      </c>
      <c r="F131" s="8">
        <v>1</v>
      </c>
      <c r="G131" s="15">
        <v>140</v>
      </c>
      <c r="H131" s="15">
        <v>150</v>
      </c>
      <c r="I131" s="8">
        <v>26.650000000000002</v>
      </c>
      <c r="J131" s="8"/>
      <c r="K131" s="50">
        <v>60.9075861584383</v>
      </c>
      <c r="L131" s="7">
        <v>8.245698920850929</v>
      </c>
      <c r="M131" s="48">
        <f t="shared" si="5"/>
        <v>7.3865886619290775</v>
      </c>
      <c r="N131" s="50">
        <v>41.33851808181339</v>
      </c>
      <c r="O131" s="7">
        <v>0.3756097507297502</v>
      </c>
      <c r="P131" s="7"/>
      <c r="Q131" s="50">
        <v>95.57251908396947</v>
      </c>
      <c r="R131" s="50">
        <v>106.26547369069195</v>
      </c>
      <c r="S131" s="50">
        <v>151.34779586250067</v>
      </c>
      <c r="T131" s="50">
        <v>268.9403229773106</v>
      </c>
      <c r="U131" s="50"/>
      <c r="V131" s="64">
        <v>35.89797006974407</v>
      </c>
      <c r="W131" s="64">
        <v>39.91434808413963</v>
      </c>
      <c r="X131" s="64">
        <v>56.847707877411004</v>
      </c>
      <c r="Y131" s="64">
        <v>101.01660767468614</v>
      </c>
      <c r="Z131" s="7"/>
      <c r="AA131" s="7"/>
      <c r="AB131" s="8">
        <v>26.650000000000002</v>
      </c>
      <c r="AC131" s="50">
        <v>27.884584664536735</v>
      </c>
      <c r="AD131" s="50">
        <v>33.393508847544126</v>
      </c>
      <c r="AE131" s="50">
        <v>23.446506212105454</v>
      </c>
      <c r="AF131" s="71">
        <v>13.19466339816201</v>
      </c>
    </row>
    <row r="132" spans="1:32" ht="15">
      <c r="A132" s="43">
        <v>329</v>
      </c>
      <c r="B132" s="13" t="s">
        <v>3</v>
      </c>
      <c r="C132" s="13" t="s">
        <v>1</v>
      </c>
      <c r="D132" s="13">
        <v>4</v>
      </c>
      <c r="E132" s="8" t="s">
        <v>0</v>
      </c>
      <c r="F132" s="13">
        <v>3</v>
      </c>
      <c r="G132" s="13">
        <v>140</v>
      </c>
      <c r="H132" s="8">
        <v>150</v>
      </c>
      <c r="I132" s="10">
        <v>29.65</v>
      </c>
      <c r="J132" s="10"/>
      <c r="K132" s="50">
        <v>74.92677626753417</v>
      </c>
      <c r="L132" s="7">
        <v>8.158201242114899</v>
      </c>
      <c r="M132" s="48">
        <f t="shared" si="5"/>
        <v>9.184227508478383</v>
      </c>
      <c r="N132" s="50">
        <v>57.47375643396178</v>
      </c>
      <c r="O132" s="7">
        <v>0.4444488787659524</v>
      </c>
      <c r="P132" s="7"/>
      <c r="Q132" s="50">
        <v>95.57251908396947</v>
      </c>
      <c r="R132" s="50">
        <v>64.59405457851683</v>
      </c>
      <c r="S132" s="50">
        <v>91.99759288455428</v>
      </c>
      <c r="T132" s="50">
        <v>163.47685939202657</v>
      </c>
      <c r="U132" s="50"/>
      <c r="V132" s="64">
        <v>42.477098947707816</v>
      </c>
      <c r="W132" s="64">
        <v>28.70875513236854</v>
      </c>
      <c r="X132" s="64">
        <v>40.888227006706714</v>
      </c>
      <c r="Y132" s="64">
        <v>72.65710686096547</v>
      </c>
      <c r="Z132" s="7"/>
      <c r="AA132" s="7"/>
      <c r="AB132" s="10">
        <v>29.65</v>
      </c>
      <c r="AC132" s="50">
        <v>31.023562300319483</v>
      </c>
      <c r="AD132" s="50">
        <v>37.12726312734312</v>
      </c>
      <c r="AE132" s="50">
        <v>26.068078366006876</v>
      </c>
      <c r="AF132" s="71">
        <v>14.66996900795323</v>
      </c>
    </row>
    <row r="133" spans="1:32" ht="15">
      <c r="A133" s="43">
        <v>329</v>
      </c>
      <c r="B133" s="8" t="s">
        <v>3</v>
      </c>
      <c r="C133" s="8" t="s">
        <v>1</v>
      </c>
      <c r="D133" s="8">
        <v>4</v>
      </c>
      <c r="E133" s="8" t="s">
        <v>0</v>
      </c>
      <c r="F133" s="8">
        <v>5</v>
      </c>
      <c r="G133" s="15">
        <v>140</v>
      </c>
      <c r="H133" s="15">
        <v>150</v>
      </c>
      <c r="I133" s="8">
        <v>32.65</v>
      </c>
      <c r="J133" s="8"/>
      <c r="K133" s="50">
        <v>86.46360638832316</v>
      </c>
      <c r="L133" s="7">
        <v>8.73381057219238</v>
      </c>
      <c r="M133" s="48">
        <f t="shared" si="5"/>
        <v>9.899871960082924</v>
      </c>
      <c r="N133" s="50">
        <v>68.87021512997867</v>
      </c>
      <c r="O133" s="7">
        <v>0.49639328421209394</v>
      </c>
      <c r="P133" s="7"/>
      <c r="Q133" s="50">
        <v>95.57251908396947</v>
      </c>
      <c r="R133" s="50">
        <v>48.264366191028834</v>
      </c>
      <c r="S133" s="50">
        <v>68.74015790843501</v>
      </c>
      <c r="T133" s="50">
        <v>122.14912126108044</v>
      </c>
      <c r="U133" s="50"/>
      <c r="V133" s="64">
        <v>47.441556628514626</v>
      </c>
      <c r="W133" s="64">
        <v>23.958107243979953</v>
      </c>
      <c r="X133" s="64">
        <v>34.122152741426</v>
      </c>
      <c r="Y133" s="64">
        <v>60.63400346640903</v>
      </c>
      <c r="Z133" s="7"/>
      <c r="AA133" s="7"/>
      <c r="AB133" s="8">
        <v>32.65</v>
      </c>
      <c r="AC133" s="50">
        <v>34.16253993610223</v>
      </c>
      <c r="AD133" s="50">
        <v>42.557341207189054</v>
      </c>
      <c r="AE133" s="50">
        <v>29.880686379515726</v>
      </c>
      <c r="AF133" s="71">
        <v>16.81553726244273</v>
      </c>
    </row>
    <row r="134" spans="1:32" ht="15">
      <c r="A134" s="43">
        <v>329</v>
      </c>
      <c r="B134" s="8" t="s">
        <v>3</v>
      </c>
      <c r="C134" s="8" t="s">
        <v>1</v>
      </c>
      <c r="D134" s="8">
        <v>5</v>
      </c>
      <c r="E134" s="8" t="s">
        <v>0</v>
      </c>
      <c r="F134" s="8">
        <v>1</v>
      </c>
      <c r="G134" s="15">
        <v>140</v>
      </c>
      <c r="H134" s="15">
        <v>150</v>
      </c>
      <c r="I134" s="8">
        <v>36.15</v>
      </c>
      <c r="J134" s="8"/>
      <c r="K134" s="50">
        <v>81.31305039833529</v>
      </c>
      <c r="L134" s="7">
        <v>8.900884877534951</v>
      </c>
      <c r="M134" s="48">
        <f t="shared" si="5"/>
        <v>9.135389516559446</v>
      </c>
      <c r="N134" s="50">
        <v>64.15920343434617</v>
      </c>
      <c r="O134" s="7">
        <v>0.5166590060652312</v>
      </c>
      <c r="P134" s="7"/>
      <c r="Q134" s="50">
        <v>95.57251908396947</v>
      </c>
      <c r="R134" s="50">
        <v>49.77611266191349</v>
      </c>
      <c r="S134" s="50">
        <v>70.8932513669677</v>
      </c>
      <c r="T134" s="50">
        <v>125.97510132797343</v>
      </c>
      <c r="U134" s="50"/>
      <c r="V134" s="64">
        <v>49.378402717074</v>
      </c>
      <c r="W134" s="64">
        <v>25.717276893695193</v>
      </c>
      <c r="X134" s="64">
        <v>36.62763678799013</v>
      </c>
      <c r="Y134" s="64">
        <v>65.08617064107754</v>
      </c>
      <c r="Z134" s="7"/>
      <c r="AA134" s="7"/>
      <c r="AB134" s="8">
        <v>36.15</v>
      </c>
      <c r="AC134" s="50">
        <v>37.8246805111821</v>
      </c>
      <c r="AD134" s="50">
        <v>49.69894723512282</v>
      </c>
      <c r="AE134" s="50">
        <v>34.895005505511776</v>
      </c>
      <c r="AF134" s="71">
        <v>19.637375724853996</v>
      </c>
    </row>
    <row r="135" spans="1:32" ht="15">
      <c r="A135" s="43">
        <v>329</v>
      </c>
      <c r="B135" s="8" t="s">
        <v>3</v>
      </c>
      <c r="C135" s="8" t="s">
        <v>4</v>
      </c>
      <c r="D135" s="8">
        <v>5</v>
      </c>
      <c r="E135" s="8" t="s">
        <v>0</v>
      </c>
      <c r="F135" s="8">
        <v>3</v>
      </c>
      <c r="G135" s="15">
        <v>140</v>
      </c>
      <c r="H135" s="15">
        <v>150</v>
      </c>
      <c r="I135" s="8">
        <v>39.65</v>
      </c>
      <c r="J135" s="8"/>
      <c r="K135" s="50">
        <v>87.33620042425424</v>
      </c>
      <c r="L135" s="7">
        <v>9.136047880494816</v>
      </c>
      <c r="M135" s="48">
        <f t="shared" si="5"/>
        <v>9.559516496264688</v>
      </c>
      <c r="N135" s="50">
        <v>70.32466414916325</v>
      </c>
      <c r="O135" s="7">
        <v>0.5369455651319415</v>
      </c>
      <c r="P135" s="7"/>
      <c r="Q135" s="50">
        <v>95.57251908396947</v>
      </c>
      <c r="R135" s="50">
        <v>43.69643615711148</v>
      </c>
      <c r="S135" s="50">
        <v>62.23431816315877</v>
      </c>
      <c r="T135" s="50">
        <v>110.58844650951154</v>
      </c>
      <c r="U135" s="50"/>
      <c r="V135" s="64">
        <v>51.31724027062525</v>
      </c>
      <c r="W135" s="64">
        <v>23.462607606632023</v>
      </c>
      <c r="X135" s="64">
        <v>33.41644113671833</v>
      </c>
      <c r="Y135" s="64">
        <v>59.37997590811315</v>
      </c>
      <c r="Z135" s="7"/>
      <c r="AA135" s="7"/>
      <c r="AB135" s="8">
        <v>39.65</v>
      </c>
      <c r="AC135" s="50">
        <v>41.486821086261976</v>
      </c>
      <c r="AD135" s="50">
        <v>57.21959310897569</v>
      </c>
      <c r="AE135" s="50">
        <v>40.17545899140847</v>
      </c>
      <c r="AF135" s="71">
        <v>22.60898291040923</v>
      </c>
    </row>
    <row r="136" spans="1:32" ht="15">
      <c r="A136" s="43">
        <v>329</v>
      </c>
      <c r="B136" s="8" t="s">
        <v>3</v>
      </c>
      <c r="C136" s="8" t="s">
        <v>1</v>
      </c>
      <c r="D136" s="8">
        <v>5</v>
      </c>
      <c r="E136" s="8" t="s">
        <v>0</v>
      </c>
      <c r="F136" s="8">
        <v>6</v>
      </c>
      <c r="G136" s="15">
        <v>60</v>
      </c>
      <c r="H136" s="15">
        <v>70</v>
      </c>
      <c r="I136" s="8">
        <v>42.79</v>
      </c>
      <c r="J136" s="8"/>
      <c r="K136" s="50">
        <v>88.25915632830647</v>
      </c>
      <c r="L136" s="7">
        <v>8.840117377158155</v>
      </c>
      <c r="M136" s="48">
        <f t="shared" si="5"/>
        <v>9.9839348916744</v>
      </c>
      <c r="N136" s="50">
        <v>70.91244129260379</v>
      </c>
      <c r="O136" s="7">
        <v>0.5518491984322593</v>
      </c>
      <c r="P136" s="7"/>
      <c r="Q136" s="50">
        <v>95.57251908396947</v>
      </c>
      <c r="R136" s="50">
        <v>42.1639307249773</v>
      </c>
      <c r="S136" s="50">
        <v>60.0516589113313</v>
      </c>
      <c r="T136" s="50">
        <v>106.70992894808509</v>
      </c>
      <c r="U136" s="50"/>
      <c r="V136" s="64">
        <v>52.741618048640355</v>
      </c>
      <c r="W136" s="64">
        <v>23.268131373332032</v>
      </c>
      <c r="X136" s="64">
        <v>33.13945983474562</v>
      </c>
      <c r="Y136" s="64">
        <v>58.8877887547641</v>
      </c>
      <c r="Z136" s="7"/>
      <c r="AA136" s="7"/>
      <c r="AB136" s="8">
        <v>42.79</v>
      </c>
      <c r="AC136" s="50">
        <v>44.77228434504792</v>
      </c>
      <c r="AD136" s="50">
        <v>64.5361252277733</v>
      </c>
      <c r="AE136" s="50">
        <v>45.312598564181265</v>
      </c>
      <c r="AF136" s="71">
        <v>25.499939323229427</v>
      </c>
    </row>
    <row r="137" spans="1:32" ht="15">
      <c r="A137" s="43">
        <v>329</v>
      </c>
      <c r="B137" s="8" t="s">
        <v>3</v>
      </c>
      <c r="C137" s="8" t="s">
        <v>1</v>
      </c>
      <c r="D137" s="8">
        <v>6</v>
      </c>
      <c r="E137" s="8" t="s">
        <v>0</v>
      </c>
      <c r="F137" s="8">
        <v>2</v>
      </c>
      <c r="G137" s="15">
        <v>134</v>
      </c>
      <c r="H137" s="15">
        <v>144</v>
      </c>
      <c r="I137" s="8">
        <v>47.089999999999996</v>
      </c>
      <c r="J137" s="8"/>
      <c r="K137" s="50">
        <v>106.15489098280199</v>
      </c>
      <c r="L137" s="7">
        <v>9.222420365934113</v>
      </c>
      <c r="M137" s="48">
        <f t="shared" si="5"/>
        <v>11.51052400245365</v>
      </c>
      <c r="N137" s="50">
        <v>90.10465101372397</v>
      </c>
      <c r="O137" s="7">
        <v>0.5694129674021187</v>
      </c>
      <c r="P137" s="7"/>
      <c r="Q137" s="50">
        <v>95.57251908396947</v>
      </c>
      <c r="R137" s="50">
        <v>32.15950696925873</v>
      </c>
      <c r="S137" s="50">
        <v>45.80293416833818</v>
      </c>
      <c r="T137" s="50">
        <v>81.39038853088083</v>
      </c>
      <c r="U137" s="50"/>
      <c r="V137" s="64">
        <v>54.42023169369867</v>
      </c>
      <c r="W137" s="64">
        <v>18.312040293554727</v>
      </c>
      <c r="X137" s="64">
        <v>26.080784660517338</v>
      </c>
      <c r="Y137" s="64">
        <v>46.344742651380216</v>
      </c>
      <c r="Z137" s="7"/>
      <c r="AA137" s="7"/>
      <c r="AB137" s="8">
        <v>47.089999999999996</v>
      </c>
      <c r="AC137" s="50">
        <v>49.271485623003194</v>
      </c>
      <c r="AD137" s="50">
        <v>76.32069618430712</v>
      </c>
      <c r="AE137" s="50">
        <v>53.58687178898161</v>
      </c>
      <c r="AF137" s="71">
        <v>30.156336701927035</v>
      </c>
    </row>
    <row r="138" spans="1:32" ht="15">
      <c r="A138" s="43">
        <v>329</v>
      </c>
      <c r="B138" s="13" t="s">
        <v>3</v>
      </c>
      <c r="C138" s="13" t="s">
        <v>1</v>
      </c>
      <c r="D138" s="13">
        <v>6</v>
      </c>
      <c r="E138" s="8" t="s">
        <v>0</v>
      </c>
      <c r="F138" s="13">
        <v>5</v>
      </c>
      <c r="G138" s="13">
        <v>100</v>
      </c>
      <c r="H138" s="12">
        <v>110</v>
      </c>
      <c r="I138" s="10">
        <v>51.18</v>
      </c>
      <c r="J138" s="10"/>
      <c r="K138" s="50">
        <v>131.34096635405638</v>
      </c>
      <c r="L138" s="7">
        <v>8.551783491735009</v>
      </c>
      <c r="M138" s="48">
        <f t="shared" si="5"/>
        <v>15.358312857311308</v>
      </c>
      <c r="N138" s="50">
        <v>116.06180610091634</v>
      </c>
      <c r="O138" s="7">
        <v>0.5608745136245927</v>
      </c>
      <c r="P138" s="7"/>
      <c r="Q138" s="50">
        <v>95.57251908396947</v>
      </c>
      <c r="R138" s="50">
        <v>25.34713708929237</v>
      </c>
      <c r="S138" s="50">
        <v>36.10046797565883</v>
      </c>
      <c r="T138" s="50">
        <v>64.14940806819708</v>
      </c>
      <c r="U138" s="50"/>
      <c r="V138" s="64">
        <v>53.60419015709848</v>
      </c>
      <c r="W138" s="64">
        <v>14.216563186732733</v>
      </c>
      <c r="X138" s="64">
        <v>20.247832417467833</v>
      </c>
      <c r="Y138" s="64">
        <v>35.97976804955556</v>
      </c>
      <c r="Z138" s="7"/>
      <c r="AA138" s="7"/>
      <c r="AB138" s="10">
        <v>51.18</v>
      </c>
      <c r="AC138" s="50">
        <v>53.55095846645367</v>
      </c>
      <c r="AD138" s="50">
        <v>90.7475968191251</v>
      </c>
      <c r="AE138" s="50">
        <v>63.71639776661977</v>
      </c>
      <c r="AF138" s="71">
        <v>35.85678880548466</v>
      </c>
    </row>
    <row r="139" spans="1:32" ht="15">
      <c r="A139" s="43">
        <v>329</v>
      </c>
      <c r="B139" s="8" t="s">
        <v>3</v>
      </c>
      <c r="C139" s="8" t="s">
        <v>4</v>
      </c>
      <c r="D139" s="8">
        <v>7</v>
      </c>
      <c r="E139" s="8" t="s">
        <v>0</v>
      </c>
      <c r="F139" s="8">
        <v>1</v>
      </c>
      <c r="G139" s="15">
        <v>140</v>
      </c>
      <c r="H139" s="15">
        <v>150</v>
      </c>
      <c r="I139" s="8">
        <v>55.65</v>
      </c>
      <c r="J139" s="8"/>
      <c r="K139" s="50">
        <v>173.3171719550994</v>
      </c>
      <c r="L139" s="7">
        <v>8.42686638134987</v>
      </c>
      <c r="M139" s="48">
        <f t="shared" si="5"/>
        <v>20.567214918546785</v>
      </c>
      <c r="N139" s="50">
        <v>160.10372953418266</v>
      </c>
      <c r="O139" s="7">
        <v>0.5231289088555899</v>
      </c>
      <c r="P139" s="7"/>
      <c r="Q139" s="50">
        <v>95.57251908396947</v>
      </c>
      <c r="R139" s="50">
        <v>19.70034242898721</v>
      </c>
      <c r="S139" s="50">
        <v>28.058063459466634</v>
      </c>
      <c r="T139" s="50">
        <v>49.85830553992552</v>
      </c>
      <c r="U139" s="50"/>
      <c r="V139" s="64">
        <v>49.99674762497699</v>
      </c>
      <c r="W139" s="64">
        <v>10.305818638957561</v>
      </c>
      <c r="X139" s="64">
        <v>14.67798412215168</v>
      </c>
      <c r="Y139" s="64">
        <v>26.08232097448985</v>
      </c>
      <c r="Z139" s="7"/>
      <c r="AA139" s="7"/>
      <c r="AB139" s="8">
        <v>55.65</v>
      </c>
      <c r="AC139" s="50">
        <v>58.228035143769965</v>
      </c>
      <c r="AD139" s="50">
        <v>110.91014114543732</v>
      </c>
      <c r="AE139" s="50">
        <v>77.87307782551983</v>
      </c>
      <c r="AF139" s="71">
        <v>43.823546262773434</v>
      </c>
    </row>
    <row r="140" spans="1:32" ht="15">
      <c r="A140" s="43">
        <v>329</v>
      </c>
      <c r="B140" s="8" t="s">
        <v>3</v>
      </c>
      <c r="C140" s="8" t="s">
        <v>4</v>
      </c>
      <c r="D140" s="8">
        <v>7</v>
      </c>
      <c r="E140" s="8" t="s">
        <v>0</v>
      </c>
      <c r="F140" s="8">
        <v>2</v>
      </c>
      <c r="G140" s="15">
        <v>140</v>
      </c>
      <c r="H140" s="15">
        <v>150</v>
      </c>
      <c r="I140" s="8">
        <v>57.15</v>
      </c>
      <c r="J140" s="8"/>
      <c r="K140" s="50">
        <v>214.18384014282623</v>
      </c>
      <c r="L140" s="7">
        <v>7.933003374982072</v>
      </c>
      <c r="M140" s="48">
        <f t="shared" si="5"/>
        <v>26.999085972695713</v>
      </c>
      <c r="N140" s="50">
        <v>199.61481390130047</v>
      </c>
      <c r="O140" s="7">
        <v>0.5292695093075155</v>
      </c>
      <c r="P140" s="7"/>
      <c r="Q140" s="50">
        <v>95.57251908396947</v>
      </c>
      <c r="R140" s="50">
        <v>15.61760018521293</v>
      </c>
      <c r="S140" s="50">
        <v>22.243248748636596</v>
      </c>
      <c r="T140" s="50">
        <v>39.525560768375676</v>
      </c>
      <c r="U140" s="50"/>
      <c r="V140" s="64">
        <v>50.583620278855676</v>
      </c>
      <c r="W140" s="64">
        <v>8.26591958658861</v>
      </c>
      <c r="X140" s="64">
        <v>11.772673350595898</v>
      </c>
      <c r="Y140" s="64">
        <v>20.91967415298258</v>
      </c>
      <c r="Z140" s="7"/>
      <c r="AA140" s="7"/>
      <c r="AB140" s="8">
        <v>57.15</v>
      </c>
      <c r="AC140" s="50">
        <v>59.79752396166134</v>
      </c>
      <c r="AD140" s="50">
        <v>119.51945586993641</v>
      </c>
      <c r="AE140" s="50">
        <v>83.91791582357237</v>
      </c>
      <c r="AF140" s="71">
        <v>47.22531546280644</v>
      </c>
    </row>
    <row r="141" spans="1:32" ht="15">
      <c r="A141" s="43">
        <v>329</v>
      </c>
      <c r="B141" s="8" t="s">
        <v>3</v>
      </c>
      <c r="C141" s="8" t="s">
        <v>4</v>
      </c>
      <c r="D141" s="8">
        <v>7</v>
      </c>
      <c r="E141" s="8" t="s">
        <v>0</v>
      </c>
      <c r="F141" s="8">
        <v>3</v>
      </c>
      <c r="G141" s="15">
        <v>140</v>
      </c>
      <c r="H141" s="15">
        <v>150</v>
      </c>
      <c r="I141" s="8">
        <v>58.65</v>
      </c>
      <c r="J141" s="8"/>
      <c r="K141" s="50">
        <v>238.4414170262017</v>
      </c>
      <c r="L141" s="7">
        <v>8.111428197446786</v>
      </c>
      <c r="M141" s="48">
        <f t="shared" si="5"/>
        <v>29.395737867870828</v>
      </c>
      <c r="N141" s="50">
        <v>225.94710791894485</v>
      </c>
      <c r="O141" s="7">
        <v>0.6131100668589848</v>
      </c>
      <c r="P141" s="7"/>
      <c r="Q141" s="50">
        <v>95.57251908396947</v>
      </c>
      <c r="R141" s="50">
        <v>11.910739064004606</v>
      </c>
      <c r="S141" s="50">
        <v>16.963779879036863</v>
      </c>
      <c r="T141" s="50">
        <v>30.144108895573027</v>
      </c>
      <c r="U141" s="50"/>
      <c r="V141" s="64">
        <v>58.596473565454126</v>
      </c>
      <c r="W141" s="64">
        <v>7.302594023871786</v>
      </c>
      <c r="X141" s="64">
        <v>10.400664215817393</v>
      </c>
      <c r="Y141" s="64">
        <v>18.481656620369296</v>
      </c>
      <c r="Z141" s="7"/>
      <c r="AA141" s="7"/>
      <c r="AB141" s="8">
        <v>58.65</v>
      </c>
      <c r="AC141" s="50">
        <v>61.36701277955272</v>
      </c>
      <c r="AD141" s="50">
        <v>130.61856864479236</v>
      </c>
      <c r="AE141" s="50">
        <v>91.71090989953505</v>
      </c>
      <c r="AF141" s="71">
        <v>51.6108700851454</v>
      </c>
    </row>
    <row r="142" spans="1:32" ht="15">
      <c r="A142" s="43">
        <v>329</v>
      </c>
      <c r="B142" s="8" t="s">
        <v>3</v>
      </c>
      <c r="C142" s="8" t="s">
        <v>4</v>
      </c>
      <c r="D142" s="8">
        <v>7</v>
      </c>
      <c r="E142" s="8" t="s">
        <v>0</v>
      </c>
      <c r="F142" s="8">
        <v>4</v>
      </c>
      <c r="G142" s="15">
        <v>140</v>
      </c>
      <c r="H142" s="15">
        <v>150</v>
      </c>
      <c r="I142" s="8">
        <v>60.15</v>
      </c>
      <c r="J142" s="8"/>
      <c r="K142" s="50">
        <v>243.36009881017173</v>
      </c>
      <c r="L142" s="7">
        <v>7.592718119352176</v>
      </c>
      <c r="M142" s="48">
        <f t="shared" si="5"/>
        <v>32.0517757915838</v>
      </c>
      <c r="N142" s="50">
        <v>234.472173433649</v>
      </c>
      <c r="O142" s="7">
        <v>0.6588639670990202</v>
      </c>
      <c r="P142" s="7"/>
      <c r="Q142" s="50">
        <v>95.57251908396947</v>
      </c>
      <c r="R142" s="50">
        <v>10.680630191133028</v>
      </c>
      <c r="S142" s="50">
        <v>15.211806635856131</v>
      </c>
      <c r="T142" s="50">
        <v>27.03090696763286</v>
      </c>
      <c r="U142" s="50"/>
      <c r="V142" s="64">
        <v>62.96928906931094</v>
      </c>
      <c r="W142" s="64">
        <v>7.037082378847473</v>
      </c>
      <c r="X142" s="64">
        <v>10.02251126684337</v>
      </c>
      <c r="Y142" s="64">
        <v>17.80969059897913</v>
      </c>
      <c r="Z142" s="7"/>
      <c r="AA142" s="7"/>
      <c r="AB142" s="8">
        <v>60.15</v>
      </c>
      <c r="AC142" s="50">
        <v>62.93650159744409</v>
      </c>
      <c r="AD142" s="50">
        <v>143.93746468141063</v>
      </c>
      <c r="AE142" s="50">
        <v>101.0624752018415</v>
      </c>
      <c r="AF142" s="71">
        <v>56.873520106160385</v>
      </c>
    </row>
    <row r="143" spans="1:32" ht="15">
      <c r="A143" s="43">
        <v>329</v>
      </c>
      <c r="B143" s="8" t="s">
        <v>3</v>
      </c>
      <c r="C143" s="8" t="s">
        <v>4</v>
      </c>
      <c r="D143" s="8">
        <v>7</v>
      </c>
      <c r="E143" s="8" t="s">
        <v>0</v>
      </c>
      <c r="F143" s="8">
        <v>5</v>
      </c>
      <c r="G143" s="15">
        <v>140</v>
      </c>
      <c r="H143" s="15">
        <v>150</v>
      </c>
      <c r="I143" s="8">
        <v>61.65</v>
      </c>
      <c r="J143" s="8"/>
      <c r="K143" s="50">
        <v>243.7387975430688</v>
      </c>
      <c r="L143" s="7">
        <v>7.890812115736197</v>
      </c>
      <c r="M143" s="48">
        <f t="shared" si="5"/>
        <v>30.88893690131012</v>
      </c>
      <c r="N143" s="50">
        <v>234.46609762194055</v>
      </c>
      <c r="O143" s="7">
        <v>0.6130755354849271</v>
      </c>
      <c r="P143" s="7"/>
      <c r="Q143" s="50">
        <v>95.57251908396947</v>
      </c>
      <c r="R143" s="50">
        <v>11.47862592159985</v>
      </c>
      <c r="S143" s="50">
        <v>16.3483460095513</v>
      </c>
      <c r="T143" s="50">
        <v>29.05050206312868</v>
      </c>
      <c r="U143" s="50"/>
      <c r="V143" s="64">
        <v>58.593173315048</v>
      </c>
      <c r="W143" s="64">
        <v>7.037264733515993</v>
      </c>
      <c r="X143" s="64">
        <v>10.022770984098534</v>
      </c>
      <c r="Y143" s="64">
        <v>17.810152108458595</v>
      </c>
      <c r="Z143" s="7"/>
      <c r="AA143" s="7"/>
      <c r="AB143" s="8">
        <v>61.65</v>
      </c>
      <c r="AC143" s="50">
        <v>64.50599041533546</v>
      </c>
      <c r="AD143" s="50">
        <v>157.49340535029498</v>
      </c>
      <c r="AE143" s="50">
        <v>110.58047609701562</v>
      </c>
      <c r="AF143" s="71">
        <v>62.22983276524589</v>
      </c>
    </row>
    <row r="144" spans="1:32" ht="15">
      <c r="A144" s="9"/>
      <c r="B144" s="8"/>
      <c r="C144" s="8"/>
      <c r="D144" s="8"/>
      <c r="E144" s="8"/>
      <c r="F144" s="8"/>
      <c r="G144" s="15"/>
      <c r="H144" s="15"/>
      <c r="I144" s="8"/>
      <c r="J144" s="8"/>
      <c r="K144" s="50"/>
      <c r="L144" s="7"/>
      <c r="M144" s="48"/>
      <c r="N144" s="50"/>
      <c r="O144" s="7"/>
      <c r="P144" s="7"/>
      <c r="Q144" s="50"/>
      <c r="R144" s="50"/>
      <c r="S144" s="50"/>
      <c r="T144" s="50"/>
      <c r="U144" s="50"/>
      <c r="V144" s="64"/>
      <c r="W144" s="64"/>
      <c r="X144" s="64"/>
      <c r="Y144" s="64"/>
      <c r="Z144" s="7"/>
      <c r="AA144" s="37" t="s">
        <v>5</v>
      </c>
      <c r="AB144" s="8">
        <v>62.6</v>
      </c>
      <c r="AC144" s="50">
        <v>65.5</v>
      </c>
      <c r="AD144" s="50">
        <v>165.76965728574956</v>
      </c>
      <c r="AE144" s="50">
        <v>116.39146149850501</v>
      </c>
      <c r="AF144" s="71">
        <v>65.5</v>
      </c>
    </row>
    <row r="145" spans="1:32" ht="15">
      <c r="A145" s="43">
        <v>329</v>
      </c>
      <c r="B145" s="8" t="s">
        <v>3</v>
      </c>
      <c r="C145" s="8" t="s">
        <v>4</v>
      </c>
      <c r="D145" s="8">
        <v>7</v>
      </c>
      <c r="E145" s="8" t="s">
        <v>0</v>
      </c>
      <c r="F145" s="8">
        <v>6</v>
      </c>
      <c r="G145" s="15">
        <v>140</v>
      </c>
      <c r="H145" s="15">
        <v>150</v>
      </c>
      <c r="I145" s="8">
        <v>63.15</v>
      </c>
      <c r="J145" s="8"/>
      <c r="K145" s="50">
        <v>207.1510767571222</v>
      </c>
      <c r="L145" s="7">
        <v>6.882912593837779</v>
      </c>
      <c r="M145" s="48">
        <f>K145/L145</f>
        <v>30.09642704784353</v>
      </c>
      <c r="N145" s="50">
        <v>196.07432961930874</v>
      </c>
      <c r="O145" s="7">
        <v>0.5918290284911136</v>
      </c>
      <c r="P145" s="7"/>
      <c r="Q145" s="50"/>
      <c r="R145" s="50"/>
      <c r="S145" s="50"/>
      <c r="T145" s="50"/>
      <c r="U145" s="50"/>
      <c r="V145" s="64"/>
      <c r="W145" s="64"/>
      <c r="X145" s="64"/>
      <c r="Y145" s="64"/>
      <c r="Z145" s="7"/>
      <c r="AA145" s="7"/>
      <c r="AB145" s="8">
        <v>63.15</v>
      </c>
      <c r="AC145" s="50"/>
      <c r="AD145" s="50"/>
      <c r="AE145" s="50"/>
      <c r="AF145" s="71"/>
    </row>
    <row r="146" spans="1:32" ht="15">
      <c r="A146" s="43">
        <v>329</v>
      </c>
      <c r="B146" s="8" t="s">
        <v>3</v>
      </c>
      <c r="C146" s="8" t="s">
        <v>1</v>
      </c>
      <c r="D146" s="8">
        <v>9</v>
      </c>
      <c r="E146" s="8" t="s">
        <v>0</v>
      </c>
      <c r="F146" s="8">
        <v>1</v>
      </c>
      <c r="G146" s="15">
        <v>140</v>
      </c>
      <c r="H146" s="15">
        <v>150</v>
      </c>
      <c r="I146" s="8">
        <v>63.55</v>
      </c>
      <c r="J146" s="8"/>
      <c r="K146" s="50">
        <v>30.292706337998293</v>
      </c>
      <c r="L146" s="7">
        <v>3.331828607038134</v>
      </c>
      <c r="M146" s="48">
        <f>K146/L146</f>
        <v>9.091916154993138</v>
      </c>
      <c r="N146" s="50">
        <v>21.799629219955012</v>
      </c>
      <c r="O146" s="7">
        <v>0.5296498939748588</v>
      </c>
      <c r="P146" s="7"/>
      <c r="Q146" s="50"/>
      <c r="R146" s="50"/>
      <c r="S146" s="50"/>
      <c r="T146" s="50"/>
      <c r="U146" s="50"/>
      <c r="V146" s="64"/>
      <c r="W146" s="64"/>
      <c r="X146" s="64"/>
      <c r="Y146" s="64"/>
      <c r="Z146" s="7"/>
      <c r="AA146" s="7"/>
      <c r="AB146" s="8">
        <v>63.55</v>
      </c>
      <c r="AC146" s="50"/>
      <c r="AD146" s="50"/>
      <c r="AE146" s="50"/>
      <c r="AF146" s="71"/>
    </row>
    <row r="147" spans="1:32" ht="15">
      <c r="A147" s="43">
        <v>329</v>
      </c>
      <c r="B147" s="13" t="s">
        <v>3</v>
      </c>
      <c r="C147" s="13" t="s">
        <v>1</v>
      </c>
      <c r="D147" s="13">
        <v>9</v>
      </c>
      <c r="E147" s="12" t="s">
        <v>0</v>
      </c>
      <c r="F147" s="13">
        <v>2</v>
      </c>
      <c r="G147" s="13">
        <v>140</v>
      </c>
      <c r="H147" s="12">
        <v>150</v>
      </c>
      <c r="I147" s="10">
        <v>65.05</v>
      </c>
      <c r="J147" s="10"/>
      <c r="K147" s="50">
        <v>52.50250307798137</v>
      </c>
      <c r="L147" s="7">
        <v>2.948708504788076</v>
      </c>
      <c r="M147" s="48">
        <f>K147/L147</f>
        <v>17.805253721325272</v>
      </c>
      <c r="N147" s="50">
        <v>45.98112878975514</v>
      </c>
      <c r="O147" s="7">
        <v>0.33443972001066946</v>
      </c>
      <c r="P147" s="7"/>
      <c r="Q147" s="50"/>
      <c r="R147" s="50"/>
      <c r="S147" s="50"/>
      <c r="T147" s="50"/>
      <c r="U147" s="50"/>
      <c r="V147" s="64"/>
      <c r="W147" s="64"/>
      <c r="X147" s="64"/>
      <c r="Y147" s="64"/>
      <c r="Z147" s="7"/>
      <c r="AA147" s="7"/>
      <c r="AB147" s="10">
        <v>65.05</v>
      </c>
      <c r="AC147" s="50"/>
      <c r="AD147" s="50"/>
      <c r="AE147" s="50"/>
      <c r="AF147" s="71"/>
    </row>
    <row r="148" spans="1:32" ht="15.75" thickBot="1">
      <c r="A148" s="14"/>
      <c r="B148" s="13"/>
      <c r="C148" s="13"/>
      <c r="D148" s="13"/>
      <c r="E148" s="12"/>
      <c r="F148" s="13"/>
      <c r="G148" s="13"/>
      <c r="H148" s="12"/>
      <c r="I148" s="10"/>
      <c r="J148" s="10"/>
      <c r="K148" s="50"/>
      <c r="L148" s="7"/>
      <c r="M148" s="48"/>
      <c r="N148" s="50"/>
      <c r="O148" s="7"/>
      <c r="P148" s="7"/>
      <c r="Q148" s="50"/>
      <c r="R148" s="50"/>
      <c r="S148" s="50"/>
      <c r="T148" s="50"/>
      <c r="U148" s="50"/>
      <c r="V148" s="64"/>
      <c r="W148" s="64"/>
      <c r="X148" s="64"/>
      <c r="Y148" s="64"/>
      <c r="Z148" s="7"/>
      <c r="AA148" s="7"/>
      <c r="AB148" s="10"/>
      <c r="AC148" s="50"/>
      <c r="AD148" s="50"/>
      <c r="AE148" s="50"/>
      <c r="AF148" s="71"/>
    </row>
    <row r="149" spans="1:32" ht="15.75" thickBot="1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51"/>
      <c r="L149" s="39"/>
      <c r="M149" s="51"/>
      <c r="N149" s="51"/>
      <c r="O149" s="40"/>
      <c r="P149" s="40"/>
      <c r="Q149" s="51"/>
      <c r="R149" s="51"/>
      <c r="S149" s="51"/>
      <c r="T149" s="51"/>
      <c r="U149" s="51"/>
      <c r="V149" s="66"/>
      <c r="W149" s="66"/>
      <c r="X149" s="66"/>
      <c r="Y149" s="66"/>
      <c r="Z149" s="40"/>
      <c r="AA149" s="40"/>
      <c r="AB149" s="39"/>
      <c r="AC149" s="51"/>
      <c r="AD149" s="51"/>
      <c r="AE149" s="51"/>
      <c r="AF149" s="73"/>
    </row>
    <row r="150" spans="1:32" ht="15">
      <c r="A150" s="43">
        <v>329</v>
      </c>
      <c r="B150" s="39" t="s">
        <v>2</v>
      </c>
      <c r="C150" s="39" t="s">
        <v>1</v>
      </c>
      <c r="D150" s="39">
        <v>12</v>
      </c>
      <c r="E150" s="39" t="s">
        <v>0</v>
      </c>
      <c r="F150" s="39">
        <v>2</v>
      </c>
      <c r="G150" s="39">
        <v>140</v>
      </c>
      <c r="H150" s="39">
        <v>150</v>
      </c>
      <c r="I150" s="39">
        <v>106.15</v>
      </c>
      <c r="J150" s="39"/>
      <c r="K150" s="51">
        <v>24.475515827012927</v>
      </c>
      <c r="L150" s="40">
        <v>8.670877607394765</v>
      </c>
      <c r="M150" s="51">
        <f aca="true" t="shared" si="6" ref="M150:M156">K150/L150</f>
        <v>2.822726479974706</v>
      </c>
      <c r="N150" s="51">
        <v>5.34721988877893</v>
      </c>
      <c r="O150" s="40"/>
      <c r="P150" s="40"/>
      <c r="Q150" s="51"/>
      <c r="R150" s="51"/>
      <c r="S150" s="51"/>
      <c r="T150" s="51"/>
      <c r="U150" s="51"/>
      <c r="V150" s="66"/>
      <c r="W150" s="66"/>
      <c r="X150" s="66"/>
      <c r="Y150" s="66"/>
      <c r="Z150" s="40"/>
      <c r="AA150" s="40"/>
      <c r="AB150" s="39">
        <v>106.15</v>
      </c>
      <c r="AC150" s="51"/>
      <c r="AD150" s="51"/>
      <c r="AE150" s="51"/>
      <c r="AF150" s="73"/>
    </row>
    <row r="151" spans="1:32" ht="15">
      <c r="A151" s="43">
        <v>329</v>
      </c>
      <c r="B151" s="8" t="s">
        <v>2</v>
      </c>
      <c r="C151" s="8" t="s">
        <v>1</v>
      </c>
      <c r="D151" s="8">
        <v>13</v>
      </c>
      <c r="E151" s="8" t="s">
        <v>0</v>
      </c>
      <c r="F151" s="8">
        <v>1</v>
      </c>
      <c r="G151" s="8">
        <v>140</v>
      </c>
      <c r="H151" s="8">
        <v>150</v>
      </c>
      <c r="I151" s="8">
        <v>114.15</v>
      </c>
      <c r="J151" s="8"/>
      <c r="K151" s="50">
        <v>53.01014865575547</v>
      </c>
      <c r="L151" s="7">
        <v>8.282320510956191</v>
      </c>
      <c r="M151" s="50">
        <f t="shared" si="6"/>
        <v>6.400398123404122</v>
      </c>
      <c r="N151" s="50">
        <v>33.762613323553495</v>
      </c>
      <c r="O151" s="7"/>
      <c r="P151" s="7"/>
      <c r="Q151" s="50"/>
      <c r="R151" s="50"/>
      <c r="S151" s="50"/>
      <c r="T151" s="50"/>
      <c r="U151" s="50"/>
      <c r="V151" s="64"/>
      <c r="W151" s="64"/>
      <c r="X151" s="64"/>
      <c r="Y151" s="64"/>
      <c r="Z151" s="7"/>
      <c r="AA151" s="7"/>
      <c r="AB151" s="8">
        <v>114.15</v>
      </c>
      <c r="AC151" s="50"/>
      <c r="AD151" s="50"/>
      <c r="AE151" s="50"/>
      <c r="AF151" s="71"/>
    </row>
    <row r="152" spans="1:32" ht="15">
      <c r="A152" s="43">
        <v>329</v>
      </c>
      <c r="B152" s="8" t="s">
        <v>2</v>
      </c>
      <c r="C152" s="8" t="s">
        <v>1</v>
      </c>
      <c r="D152" s="8">
        <v>13</v>
      </c>
      <c r="E152" s="8" t="s">
        <v>0</v>
      </c>
      <c r="F152" s="8">
        <v>4</v>
      </c>
      <c r="G152" s="8">
        <v>140</v>
      </c>
      <c r="H152" s="8">
        <v>150</v>
      </c>
      <c r="I152" s="8">
        <v>118.65</v>
      </c>
      <c r="J152" s="8"/>
      <c r="K152" s="50">
        <v>51.84400752665404</v>
      </c>
      <c r="L152" s="7">
        <v>8.306569460065898</v>
      </c>
      <c r="M152" s="50">
        <f t="shared" si="6"/>
        <v>6.241325950008098</v>
      </c>
      <c r="N152" s="50">
        <v>32.75088791805557</v>
      </c>
      <c r="O152" s="7"/>
      <c r="P152" s="7"/>
      <c r="Q152" s="50"/>
      <c r="R152" s="50"/>
      <c r="S152" s="50"/>
      <c r="T152" s="50"/>
      <c r="U152" s="50"/>
      <c r="V152" s="64"/>
      <c r="W152" s="64"/>
      <c r="X152" s="64"/>
      <c r="Y152" s="64"/>
      <c r="Z152" s="7"/>
      <c r="AA152" s="7"/>
      <c r="AB152" s="8">
        <v>118.65</v>
      </c>
      <c r="AC152" s="50"/>
      <c r="AD152" s="50"/>
      <c r="AE152" s="50"/>
      <c r="AF152" s="71"/>
    </row>
    <row r="153" spans="1:32" ht="15">
      <c r="A153" s="43">
        <v>329</v>
      </c>
      <c r="B153" s="8" t="s">
        <v>2</v>
      </c>
      <c r="C153" s="8" t="s">
        <v>1</v>
      </c>
      <c r="D153" s="8">
        <v>13</v>
      </c>
      <c r="E153" s="8" t="s">
        <v>0</v>
      </c>
      <c r="F153" s="8">
        <v>7</v>
      </c>
      <c r="G153" s="8">
        <v>29</v>
      </c>
      <c r="H153" s="8">
        <v>39</v>
      </c>
      <c r="I153" s="8">
        <v>122.04</v>
      </c>
      <c r="J153" s="8"/>
      <c r="K153" s="50">
        <v>46.38336856781429</v>
      </c>
      <c r="L153" s="7">
        <v>8.061519790346637</v>
      </c>
      <c r="M153" s="50">
        <f t="shared" si="6"/>
        <v>5.753675457493339</v>
      </c>
      <c r="N153" s="50">
        <v>26.04430220094984</v>
      </c>
      <c r="O153" s="7"/>
      <c r="P153" s="7"/>
      <c r="Q153" s="50"/>
      <c r="R153" s="50"/>
      <c r="S153" s="50"/>
      <c r="T153" s="50"/>
      <c r="U153" s="50"/>
      <c r="V153" s="64"/>
      <c r="W153" s="64"/>
      <c r="X153" s="64"/>
      <c r="Y153" s="64"/>
      <c r="Z153" s="7"/>
      <c r="AA153" s="7"/>
      <c r="AB153" s="8">
        <v>122.04</v>
      </c>
      <c r="AC153" s="50"/>
      <c r="AD153" s="50"/>
      <c r="AE153" s="50"/>
      <c r="AF153" s="71"/>
    </row>
    <row r="154" spans="1:32" ht="15">
      <c r="A154" s="43">
        <v>329</v>
      </c>
      <c r="B154" s="8" t="s">
        <v>2</v>
      </c>
      <c r="C154" s="8" t="s">
        <v>1</v>
      </c>
      <c r="D154" s="8">
        <v>14</v>
      </c>
      <c r="E154" s="8" t="s">
        <v>0</v>
      </c>
      <c r="F154" s="8">
        <v>3</v>
      </c>
      <c r="G154" s="8">
        <v>130</v>
      </c>
      <c r="H154" s="8">
        <v>150</v>
      </c>
      <c r="I154" s="8">
        <v>126.6</v>
      </c>
      <c r="J154" s="8"/>
      <c r="K154" s="50">
        <v>92.22343615926053</v>
      </c>
      <c r="L154" s="7">
        <v>9.04852554247404</v>
      </c>
      <c r="M154" s="50">
        <f t="shared" si="6"/>
        <v>10.192095466422796</v>
      </c>
      <c r="N154" s="50">
        <v>78.27286701142903</v>
      </c>
      <c r="O154" s="7"/>
      <c r="P154" s="7"/>
      <c r="Q154" s="50"/>
      <c r="R154" s="50"/>
      <c r="S154" s="50"/>
      <c r="T154" s="50"/>
      <c r="U154" s="50"/>
      <c r="V154" s="64"/>
      <c r="W154" s="64"/>
      <c r="X154" s="64"/>
      <c r="Y154" s="64"/>
      <c r="Z154" s="7"/>
      <c r="AA154" s="7"/>
      <c r="AB154" s="8">
        <v>126.6</v>
      </c>
      <c r="AC154" s="50"/>
      <c r="AD154" s="50"/>
      <c r="AE154" s="50"/>
      <c r="AF154" s="71"/>
    </row>
    <row r="155" spans="1:32" ht="15">
      <c r="A155" s="43">
        <v>329</v>
      </c>
      <c r="B155" s="8" t="s">
        <v>2</v>
      </c>
      <c r="C155" s="8" t="s">
        <v>1</v>
      </c>
      <c r="D155" s="8">
        <v>14</v>
      </c>
      <c r="E155" s="8" t="s">
        <v>0</v>
      </c>
      <c r="F155" s="8">
        <v>4</v>
      </c>
      <c r="G155" s="8">
        <v>130</v>
      </c>
      <c r="H155" s="8">
        <v>150</v>
      </c>
      <c r="I155" s="8">
        <v>128.1</v>
      </c>
      <c r="J155" s="8"/>
      <c r="K155" s="50">
        <v>123.45852749904583</v>
      </c>
      <c r="L155" s="7">
        <v>8.288953669266043</v>
      </c>
      <c r="M155" s="50">
        <f t="shared" si="6"/>
        <v>14.894344017967908</v>
      </c>
      <c r="N155" s="50">
        <v>109.74429390189174</v>
      </c>
      <c r="O155" s="7"/>
      <c r="P155" s="7"/>
      <c r="Q155" s="50"/>
      <c r="R155" s="50"/>
      <c r="S155" s="50"/>
      <c r="T155" s="50"/>
      <c r="U155" s="50"/>
      <c r="V155" s="64"/>
      <c r="W155" s="64"/>
      <c r="X155" s="64"/>
      <c r="Y155" s="64"/>
      <c r="Z155" s="7"/>
      <c r="AA155" s="7"/>
      <c r="AB155" s="8">
        <v>128.1</v>
      </c>
      <c r="AC155" s="50"/>
      <c r="AD155" s="50"/>
      <c r="AE155" s="50"/>
      <c r="AF155" s="71"/>
    </row>
    <row r="156" spans="1:32" ht="15.75" thickBot="1">
      <c r="A156" s="43">
        <v>329</v>
      </c>
      <c r="B156" s="8" t="s">
        <v>2</v>
      </c>
      <c r="C156" s="8" t="s">
        <v>1</v>
      </c>
      <c r="D156" s="8">
        <v>14</v>
      </c>
      <c r="E156" s="8" t="s">
        <v>0</v>
      </c>
      <c r="F156" s="8">
        <v>6</v>
      </c>
      <c r="G156" s="8">
        <v>56</v>
      </c>
      <c r="H156" s="8">
        <v>66</v>
      </c>
      <c r="I156" s="8">
        <v>130.31</v>
      </c>
      <c r="J156" s="8"/>
      <c r="K156" s="50">
        <v>30.384200917861772</v>
      </c>
      <c r="L156" s="7">
        <v>5.86176522482678</v>
      </c>
      <c r="M156" s="50">
        <f t="shared" si="6"/>
        <v>5.183455794028266</v>
      </c>
      <c r="N156" s="50">
        <v>17.7686076031171</v>
      </c>
      <c r="O156" s="7"/>
      <c r="P156" s="7"/>
      <c r="Q156" s="50"/>
      <c r="R156" s="50"/>
      <c r="S156" s="50"/>
      <c r="T156" s="50"/>
      <c r="U156" s="50"/>
      <c r="V156" s="64"/>
      <c r="W156" s="64"/>
      <c r="X156" s="64"/>
      <c r="Y156" s="64"/>
      <c r="Z156" s="7"/>
      <c r="AA156" s="7"/>
      <c r="AB156" s="8">
        <v>130.31</v>
      </c>
      <c r="AC156" s="50"/>
      <c r="AD156" s="50"/>
      <c r="AE156" s="50"/>
      <c r="AF156" s="71"/>
    </row>
    <row r="157" spans="1:32" ht="15.75" thickBot="1">
      <c r="A157" s="6"/>
      <c r="B157" s="5"/>
      <c r="C157" s="5"/>
      <c r="D157" s="5"/>
      <c r="E157" s="5"/>
      <c r="F157" s="5"/>
      <c r="G157" s="5"/>
      <c r="H157" s="5"/>
      <c r="I157" s="5"/>
      <c r="J157" s="5"/>
      <c r="K157" s="49"/>
      <c r="L157" s="5"/>
      <c r="M157" s="49"/>
      <c r="N157" s="49"/>
      <c r="O157" s="4"/>
      <c r="P157" s="4"/>
      <c r="Q157" s="49"/>
      <c r="R157" s="49"/>
      <c r="S157" s="49"/>
      <c r="T157" s="49"/>
      <c r="U157" s="49"/>
      <c r="V157" s="65"/>
      <c r="W157" s="65"/>
      <c r="X157" s="65"/>
      <c r="Y157" s="65"/>
      <c r="Z157" s="4"/>
      <c r="AA157" s="4"/>
      <c r="AB157" s="5"/>
      <c r="AC157" s="49"/>
      <c r="AD157" s="49"/>
      <c r="AE157" s="49"/>
      <c r="AF157" s="72"/>
    </row>
  </sheetData>
  <sheetProtection/>
  <conditionalFormatting sqref="J40:K85 J86:M86 J93:M94 J87:L92 B40:H94">
    <cfRule type="containsText" priority="6" dxfId="6" operator="containsText" text="bdl">
      <formula>NOT(ISERROR(SEARCH("bdl",'Table S1'!B40)))</formula>
    </cfRule>
  </conditionalFormatting>
  <conditionalFormatting sqref="K69:K79">
    <cfRule type="cellIs" priority="5" dxfId="7" operator="lessThan">
      <formula>0</formula>
    </cfRule>
  </conditionalFormatting>
  <conditionalFormatting sqref="I40:I85">
    <cfRule type="containsText" priority="4" dxfId="6" operator="containsText" text="bdl">
      <formula>NOT(ISERROR(SEARCH("bdl",'Table S1'!I40)))</formula>
    </cfRule>
  </conditionalFormatting>
  <conditionalFormatting sqref="L40:L85">
    <cfRule type="containsText" priority="3" dxfId="6" operator="containsText" text="bdl">
      <formula>NOT(ISERROR(SEARCH("bdl",'Table S1'!L40)))</formula>
    </cfRule>
  </conditionalFormatting>
  <conditionalFormatting sqref="AB40:AB85">
    <cfRule type="containsText" priority="2" dxfId="6" operator="containsText" text="bdl">
      <formula>NOT(ISERROR(SEARCH("bdl",'Table S1'!AB40)))</formula>
    </cfRule>
  </conditionalFormatting>
  <conditionalFormatting sqref="A85:A86 A93:A94">
    <cfRule type="containsText" priority="1" dxfId="6" operator="containsText" text="bdl">
      <formula>NOT(ISERROR(SEARCH("bdl",'Table S1'!A85)))</formula>
    </cfRule>
  </conditionalFormatting>
  <printOptions/>
  <pageMargins left="0.75" right="0.75" top="1" bottom="1" header="0.5" footer="0.5"/>
  <pageSetup fitToHeight="2" fitToWidth="2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Dunlea</dc:creator>
  <cp:keywords/>
  <dc:description/>
  <cp:lastModifiedBy>Ann Dunlea</cp:lastModifiedBy>
  <dcterms:created xsi:type="dcterms:W3CDTF">2015-04-30T19:01:23Z</dcterms:created>
  <dcterms:modified xsi:type="dcterms:W3CDTF">2015-07-19T22:23:15Z</dcterms:modified>
  <cp:category/>
  <cp:version/>
  <cp:contentType/>
  <cp:contentStatus/>
</cp:coreProperties>
</file>