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0" yWindow="0" windowWidth="30600" windowHeight="19680"/>
  </bookViews>
  <sheets>
    <sheet name="Instructions" sheetId="9" r:id="rId1"/>
    <sheet name="Douglas-fir" sheetId="1" r:id="rId2"/>
    <sheet name="Western hemlock" sheetId="2" r:id="rId3"/>
    <sheet name="Western redcedar" sheetId="3" r:id="rId4"/>
    <sheet name="Red alder" sheetId="4" r:id="rId5"/>
    <sheet name="Grand fir" sheetId="5" r:id="rId6"/>
    <sheet name="Ponderosa pine" sheetId="6" r:id="rId7"/>
    <sheet name="Final report" sheetId="7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5" i="6" l="1"/>
  <c r="N85" i="6"/>
  <c r="F85" i="6"/>
  <c r="D85" i="6"/>
  <c r="P84" i="6"/>
  <c r="N84" i="6"/>
  <c r="F84" i="6"/>
  <c r="D84" i="6"/>
  <c r="P83" i="6"/>
  <c r="N83" i="6"/>
  <c r="F83" i="6"/>
  <c r="D83" i="6"/>
  <c r="P82" i="6"/>
  <c r="N82" i="6"/>
  <c r="F82" i="6"/>
  <c r="D82" i="6"/>
  <c r="P81" i="6"/>
  <c r="N81" i="6"/>
  <c r="F81" i="6"/>
  <c r="D81" i="6"/>
  <c r="P80" i="6"/>
  <c r="N80" i="6"/>
  <c r="F80" i="6"/>
  <c r="D80" i="6"/>
  <c r="P79" i="6"/>
  <c r="N79" i="6"/>
  <c r="F79" i="6"/>
  <c r="D79" i="6"/>
  <c r="P78" i="6"/>
  <c r="N78" i="6"/>
  <c r="F78" i="6"/>
  <c r="D78" i="6"/>
  <c r="P77" i="6"/>
  <c r="N77" i="6"/>
  <c r="F77" i="6"/>
  <c r="D77" i="6"/>
  <c r="P76" i="6"/>
  <c r="N76" i="6"/>
  <c r="F76" i="6"/>
  <c r="D76" i="6"/>
  <c r="P75" i="6"/>
  <c r="N75" i="6"/>
  <c r="F75" i="6"/>
  <c r="D75" i="6"/>
  <c r="P74" i="6"/>
  <c r="N74" i="6"/>
  <c r="F74" i="6"/>
  <c r="D74" i="6"/>
  <c r="P73" i="6"/>
  <c r="N73" i="6"/>
  <c r="F73" i="6"/>
  <c r="D73" i="6"/>
  <c r="P72" i="6"/>
  <c r="N72" i="6"/>
  <c r="F72" i="6"/>
  <c r="D72" i="6"/>
  <c r="P71" i="6"/>
  <c r="N71" i="6"/>
  <c r="F71" i="6"/>
  <c r="D71" i="6"/>
  <c r="P70" i="6"/>
  <c r="N70" i="6"/>
  <c r="F70" i="6"/>
  <c r="D70" i="6"/>
  <c r="P69" i="6"/>
  <c r="N69" i="6"/>
  <c r="F69" i="6"/>
  <c r="D69" i="6"/>
  <c r="P68" i="6"/>
  <c r="N68" i="6"/>
  <c r="F68" i="6"/>
  <c r="D68" i="6"/>
  <c r="P67" i="6"/>
  <c r="N67" i="6"/>
  <c r="F67" i="6"/>
  <c r="D67" i="6"/>
  <c r="P66" i="6"/>
  <c r="N66" i="6"/>
  <c r="F66" i="6"/>
  <c r="D66" i="6"/>
  <c r="P65" i="6"/>
  <c r="N65" i="6"/>
  <c r="F65" i="6"/>
  <c r="D65" i="6"/>
  <c r="P64" i="6"/>
  <c r="N64" i="6"/>
  <c r="F64" i="6"/>
  <c r="D64" i="6"/>
  <c r="P63" i="6"/>
  <c r="N63" i="6"/>
  <c r="F63" i="6"/>
  <c r="D63" i="6"/>
  <c r="P62" i="6"/>
  <c r="N62" i="6"/>
  <c r="F62" i="6"/>
  <c r="D62" i="6"/>
  <c r="P61" i="6"/>
  <c r="N61" i="6"/>
  <c r="F61" i="6"/>
  <c r="D61" i="6"/>
  <c r="P60" i="6"/>
  <c r="N60" i="6"/>
  <c r="F60" i="6"/>
  <c r="D60" i="6"/>
  <c r="P59" i="6"/>
  <c r="N59" i="6"/>
  <c r="F59" i="6"/>
  <c r="D59" i="6"/>
  <c r="P58" i="6"/>
  <c r="N58" i="6"/>
  <c r="F58" i="6"/>
  <c r="D58" i="6"/>
  <c r="P57" i="6"/>
  <c r="N57" i="6"/>
  <c r="F57" i="6"/>
  <c r="D57" i="6"/>
  <c r="P56" i="6"/>
  <c r="N56" i="6"/>
  <c r="F56" i="6"/>
  <c r="D56" i="6"/>
  <c r="P85" i="5"/>
  <c r="N85" i="5"/>
  <c r="F85" i="5"/>
  <c r="D85" i="5"/>
  <c r="P84" i="5"/>
  <c r="N84" i="5"/>
  <c r="F84" i="5"/>
  <c r="D84" i="5"/>
  <c r="P83" i="5"/>
  <c r="N83" i="5"/>
  <c r="F83" i="5"/>
  <c r="D83" i="5"/>
  <c r="P82" i="5"/>
  <c r="N82" i="5"/>
  <c r="F82" i="5"/>
  <c r="D82" i="5"/>
  <c r="P81" i="5"/>
  <c r="N81" i="5"/>
  <c r="F81" i="5"/>
  <c r="D81" i="5"/>
  <c r="P80" i="5"/>
  <c r="N80" i="5"/>
  <c r="F80" i="5"/>
  <c r="D80" i="5"/>
  <c r="P79" i="5"/>
  <c r="N79" i="5"/>
  <c r="F79" i="5"/>
  <c r="D79" i="5"/>
  <c r="P78" i="5"/>
  <c r="N78" i="5"/>
  <c r="F78" i="5"/>
  <c r="D78" i="5"/>
  <c r="P77" i="5"/>
  <c r="N77" i="5"/>
  <c r="F77" i="5"/>
  <c r="D77" i="5"/>
  <c r="P76" i="5"/>
  <c r="N76" i="5"/>
  <c r="F76" i="5"/>
  <c r="D76" i="5"/>
  <c r="P75" i="5"/>
  <c r="N75" i="5"/>
  <c r="F75" i="5"/>
  <c r="D75" i="5"/>
  <c r="P74" i="5"/>
  <c r="N74" i="5"/>
  <c r="F74" i="5"/>
  <c r="D74" i="5"/>
  <c r="P73" i="5"/>
  <c r="N73" i="5"/>
  <c r="F73" i="5"/>
  <c r="D73" i="5"/>
  <c r="P72" i="5"/>
  <c r="N72" i="5"/>
  <c r="F72" i="5"/>
  <c r="D72" i="5"/>
  <c r="P71" i="5"/>
  <c r="N71" i="5"/>
  <c r="F71" i="5"/>
  <c r="D71" i="5"/>
  <c r="P70" i="5"/>
  <c r="N70" i="5"/>
  <c r="F70" i="5"/>
  <c r="D70" i="5"/>
  <c r="P69" i="5"/>
  <c r="N69" i="5"/>
  <c r="F69" i="5"/>
  <c r="D69" i="5"/>
  <c r="P68" i="5"/>
  <c r="N68" i="5"/>
  <c r="F68" i="5"/>
  <c r="D68" i="5"/>
  <c r="P67" i="5"/>
  <c r="N67" i="5"/>
  <c r="F67" i="5"/>
  <c r="D67" i="5"/>
  <c r="P66" i="5"/>
  <c r="N66" i="5"/>
  <c r="F66" i="5"/>
  <c r="D66" i="5"/>
  <c r="P65" i="5"/>
  <c r="N65" i="5"/>
  <c r="F65" i="5"/>
  <c r="D65" i="5"/>
  <c r="P64" i="5"/>
  <c r="N64" i="5"/>
  <c r="F64" i="5"/>
  <c r="D64" i="5"/>
  <c r="P63" i="5"/>
  <c r="N63" i="5"/>
  <c r="F63" i="5"/>
  <c r="D63" i="5"/>
  <c r="P62" i="5"/>
  <c r="N62" i="5"/>
  <c r="F62" i="5"/>
  <c r="D62" i="5"/>
  <c r="P61" i="5"/>
  <c r="N61" i="5"/>
  <c r="F61" i="5"/>
  <c r="D61" i="5"/>
  <c r="P60" i="5"/>
  <c r="N60" i="5"/>
  <c r="F60" i="5"/>
  <c r="D60" i="5"/>
  <c r="P59" i="5"/>
  <c r="N59" i="5"/>
  <c r="F59" i="5"/>
  <c r="D59" i="5"/>
  <c r="P58" i="5"/>
  <c r="N58" i="5"/>
  <c r="F58" i="5"/>
  <c r="D58" i="5"/>
  <c r="P57" i="5"/>
  <c r="N57" i="5"/>
  <c r="F57" i="5"/>
  <c r="D57" i="5"/>
  <c r="P56" i="5"/>
  <c r="N56" i="5"/>
  <c r="F56" i="5"/>
  <c r="D56" i="5"/>
  <c r="P85" i="4"/>
  <c r="N85" i="4"/>
  <c r="F85" i="4"/>
  <c r="D85" i="4"/>
  <c r="P84" i="4"/>
  <c r="N84" i="4"/>
  <c r="F84" i="4"/>
  <c r="D84" i="4"/>
  <c r="P83" i="4"/>
  <c r="N83" i="4"/>
  <c r="F83" i="4"/>
  <c r="D83" i="4"/>
  <c r="P82" i="4"/>
  <c r="N82" i="4"/>
  <c r="F82" i="4"/>
  <c r="D82" i="4"/>
  <c r="P81" i="4"/>
  <c r="N81" i="4"/>
  <c r="F81" i="4"/>
  <c r="D81" i="4"/>
  <c r="P80" i="4"/>
  <c r="N80" i="4"/>
  <c r="F80" i="4"/>
  <c r="D80" i="4"/>
  <c r="P79" i="4"/>
  <c r="N79" i="4"/>
  <c r="F79" i="4"/>
  <c r="D79" i="4"/>
  <c r="P78" i="4"/>
  <c r="N78" i="4"/>
  <c r="F78" i="4"/>
  <c r="D78" i="4"/>
  <c r="P77" i="4"/>
  <c r="N77" i="4"/>
  <c r="F77" i="4"/>
  <c r="D77" i="4"/>
  <c r="P76" i="4"/>
  <c r="N76" i="4"/>
  <c r="F76" i="4"/>
  <c r="D76" i="4"/>
  <c r="P75" i="4"/>
  <c r="N75" i="4"/>
  <c r="F75" i="4"/>
  <c r="D75" i="4"/>
  <c r="P74" i="4"/>
  <c r="N74" i="4"/>
  <c r="F74" i="4"/>
  <c r="D74" i="4"/>
  <c r="P73" i="4"/>
  <c r="N73" i="4"/>
  <c r="F73" i="4"/>
  <c r="D73" i="4"/>
  <c r="P72" i="4"/>
  <c r="N72" i="4"/>
  <c r="F72" i="4"/>
  <c r="D72" i="4"/>
  <c r="P71" i="4"/>
  <c r="N71" i="4"/>
  <c r="F71" i="4"/>
  <c r="D71" i="4"/>
  <c r="P70" i="4"/>
  <c r="N70" i="4"/>
  <c r="F70" i="4"/>
  <c r="D70" i="4"/>
  <c r="P69" i="4"/>
  <c r="N69" i="4"/>
  <c r="F69" i="4"/>
  <c r="D69" i="4"/>
  <c r="P68" i="4"/>
  <c r="N68" i="4"/>
  <c r="F68" i="4"/>
  <c r="D68" i="4"/>
  <c r="P67" i="4"/>
  <c r="N67" i="4"/>
  <c r="F67" i="4"/>
  <c r="D67" i="4"/>
  <c r="P66" i="4"/>
  <c r="N66" i="4"/>
  <c r="F66" i="4"/>
  <c r="D66" i="4"/>
  <c r="P65" i="4"/>
  <c r="N65" i="4"/>
  <c r="F65" i="4"/>
  <c r="D65" i="4"/>
  <c r="P64" i="4"/>
  <c r="N64" i="4"/>
  <c r="F64" i="4"/>
  <c r="D64" i="4"/>
  <c r="P63" i="4"/>
  <c r="N63" i="4"/>
  <c r="F63" i="4"/>
  <c r="D63" i="4"/>
  <c r="P62" i="4"/>
  <c r="N62" i="4"/>
  <c r="F62" i="4"/>
  <c r="D62" i="4"/>
  <c r="P61" i="4"/>
  <c r="N61" i="4"/>
  <c r="F61" i="4"/>
  <c r="D61" i="4"/>
  <c r="P60" i="4"/>
  <c r="N60" i="4"/>
  <c r="F60" i="4"/>
  <c r="D60" i="4"/>
  <c r="P59" i="4"/>
  <c r="N59" i="4"/>
  <c r="F59" i="4"/>
  <c r="D59" i="4"/>
  <c r="P58" i="4"/>
  <c r="N58" i="4"/>
  <c r="F58" i="4"/>
  <c r="D58" i="4"/>
  <c r="P57" i="4"/>
  <c r="N57" i="4"/>
  <c r="F57" i="4"/>
  <c r="D57" i="4"/>
  <c r="P56" i="4"/>
  <c r="N56" i="4"/>
  <c r="F56" i="4"/>
  <c r="D56" i="4"/>
  <c r="P85" i="3"/>
  <c r="N85" i="3"/>
  <c r="F85" i="3"/>
  <c r="D85" i="3"/>
  <c r="P84" i="3"/>
  <c r="N84" i="3"/>
  <c r="F84" i="3"/>
  <c r="D84" i="3"/>
  <c r="P83" i="3"/>
  <c r="N83" i="3"/>
  <c r="F83" i="3"/>
  <c r="D83" i="3"/>
  <c r="P82" i="3"/>
  <c r="N82" i="3"/>
  <c r="F82" i="3"/>
  <c r="D82" i="3"/>
  <c r="P81" i="3"/>
  <c r="N81" i="3"/>
  <c r="F81" i="3"/>
  <c r="D81" i="3"/>
  <c r="P80" i="3"/>
  <c r="N80" i="3"/>
  <c r="F80" i="3"/>
  <c r="D80" i="3"/>
  <c r="P79" i="3"/>
  <c r="N79" i="3"/>
  <c r="F79" i="3"/>
  <c r="D79" i="3"/>
  <c r="P78" i="3"/>
  <c r="N78" i="3"/>
  <c r="F78" i="3"/>
  <c r="D78" i="3"/>
  <c r="P77" i="3"/>
  <c r="N77" i="3"/>
  <c r="F77" i="3"/>
  <c r="D77" i="3"/>
  <c r="P76" i="3"/>
  <c r="N76" i="3"/>
  <c r="F76" i="3"/>
  <c r="D76" i="3"/>
  <c r="P75" i="3"/>
  <c r="N75" i="3"/>
  <c r="F75" i="3"/>
  <c r="D75" i="3"/>
  <c r="P74" i="3"/>
  <c r="N74" i="3"/>
  <c r="F74" i="3"/>
  <c r="D74" i="3"/>
  <c r="P73" i="3"/>
  <c r="N73" i="3"/>
  <c r="F73" i="3"/>
  <c r="D73" i="3"/>
  <c r="P72" i="3"/>
  <c r="N72" i="3"/>
  <c r="F72" i="3"/>
  <c r="D72" i="3"/>
  <c r="P71" i="3"/>
  <c r="N71" i="3"/>
  <c r="F71" i="3"/>
  <c r="D71" i="3"/>
  <c r="P70" i="3"/>
  <c r="N70" i="3"/>
  <c r="F70" i="3"/>
  <c r="D70" i="3"/>
  <c r="P69" i="3"/>
  <c r="N69" i="3"/>
  <c r="F69" i="3"/>
  <c r="D69" i="3"/>
  <c r="P68" i="3"/>
  <c r="N68" i="3"/>
  <c r="F68" i="3"/>
  <c r="D68" i="3"/>
  <c r="P67" i="3"/>
  <c r="N67" i="3"/>
  <c r="F67" i="3"/>
  <c r="D67" i="3"/>
  <c r="P66" i="3"/>
  <c r="N66" i="3"/>
  <c r="F66" i="3"/>
  <c r="D66" i="3"/>
  <c r="P65" i="3"/>
  <c r="N65" i="3"/>
  <c r="F65" i="3"/>
  <c r="D65" i="3"/>
  <c r="P64" i="3"/>
  <c r="N64" i="3"/>
  <c r="F64" i="3"/>
  <c r="D64" i="3"/>
  <c r="P63" i="3"/>
  <c r="N63" i="3"/>
  <c r="F63" i="3"/>
  <c r="D63" i="3"/>
  <c r="P62" i="3"/>
  <c r="N62" i="3"/>
  <c r="F62" i="3"/>
  <c r="D62" i="3"/>
  <c r="P61" i="3"/>
  <c r="N61" i="3"/>
  <c r="F61" i="3"/>
  <c r="D61" i="3"/>
  <c r="P60" i="3"/>
  <c r="N60" i="3"/>
  <c r="F60" i="3"/>
  <c r="D60" i="3"/>
  <c r="P59" i="3"/>
  <c r="N59" i="3"/>
  <c r="F59" i="3"/>
  <c r="D59" i="3"/>
  <c r="P58" i="3"/>
  <c r="N58" i="3"/>
  <c r="F58" i="3"/>
  <c r="D58" i="3"/>
  <c r="P57" i="3"/>
  <c r="N57" i="3"/>
  <c r="F57" i="3"/>
  <c r="D57" i="3"/>
  <c r="P56" i="3"/>
  <c r="N56" i="3"/>
  <c r="F56" i="3"/>
  <c r="D56" i="3"/>
  <c r="P85" i="2"/>
  <c r="N85" i="2"/>
  <c r="F85" i="2"/>
  <c r="D85" i="2"/>
  <c r="P84" i="2"/>
  <c r="N84" i="2"/>
  <c r="F84" i="2"/>
  <c r="D84" i="2"/>
  <c r="P83" i="2"/>
  <c r="N83" i="2"/>
  <c r="F83" i="2"/>
  <c r="D83" i="2"/>
  <c r="P82" i="2"/>
  <c r="N82" i="2"/>
  <c r="F82" i="2"/>
  <c r="D82" i="2"/>
  <c r="P81" i="2"/>
  <c r="N81" i="2"/>
  <c r="F81" i="2"/>
  <c r="D81" i="2"/>
  <c r="P80" i="2"/>
  <c r="N80" i="2"/>
  <c r="F80" i="2"/>
  <c r="D80" i="2"/>
  <c r="P79" i="2"/>
  <c r="N79" i="2"/>
  <c r="F79" i="2"/>
  <c r="D79" i="2"/>
  <c r="P78" i="2"/>
  <c r="N78" i="2"/>
  <c r="F78" i="2"/>
  <c r="D78" i="2"/>
  <c r="P77" i="2"/>
  <c r="N77" i="2"/>
  <c r="F77" i="2"/>
  <c r="D77" i="2"/>
  <c r="P76" i="2"/>
  <c r="N76" i="2"/>
  <c r="F76" i="2"/>
  <c r="D76" i="2"/>
  <c r="P75" i="2"/>
  <c r="N75" i="2"/>
  <c r="F75" i="2"/>
  <c r="D75" i="2"/>
  <c r="P74" i="2"/>
  <c r="N74" i="2"/>
  <c r="F74" i="2"/>
  <c r="D74" i="2"/>
  <c r="P73" i="2"/>
  <c r="N73" i="2"/>
  <c r="F73" i="2"/>
  <c r="D73" i="2"/>
  <c r="P72" i="2"/>
  <c r="N72" i="2"/>
  <c r="F72" i="2"/>
  <c r="D72" i="2"/>
  <c r="P71" i="2"/>
  <c r="N71" i="2"/>
  <c r="F71" i="2"/>
  <c r="D71" i="2"/>
  <c r="P70" i="2"/>
  <c r="N70" i="2"/>
  <c r="F70" i="2"/>
  <c r="D70" i="2"/>
  <c r="P69" i="2"/>
  <c r="N69" i="2"/>
  <c r="F69" i="2"/>
  <c r="D69" i="2"/>
  <c r="P68" i="2"/>
  <c r="N68" i="2"/>
  <c r="F68" i="2"/>
  <c r="D68" i="2"/>
  <c r="P67" i="2"/>
  <c r="N67" i="2"/>
  <c r="F67" i="2"/>
  <c r="D67" i="2"/>
  <c r="P66" i="2"/>
  <c r="N66" i="2"/>
  <c r="F66" i="2"/>
  <c r="D66" i="2"/>
  <c r="P65" i="2"/>
  <c r="N65" i="2"/>
  <c r="F65" i="2"/>
  <c r="D65" i="2"/>
  <c r="P64" i="2"/>
  <c r="N64" i="2"/>
  <c r="F64" i="2"/>
  <c r="D64" i="2"/>
  <c r="P63" i="2"/>
  <c r="N63" i="2"/>
  <c r="F63" i="2"/>
  <c r="D63" i="2"/>
  <c r="P62" i="2"/>
  <c r="N62" i="2"/>
  <c r="F62" i="2"/>
  <c r="D62" i="2"/>
  <c r="P61" i="2"/>
  <c r="N61" i="2"/>
  <c r="F61" i="2"/>
  <c r="D61" i="2"/>
  <c r="P60" i="2"/>
  <c r="N60" i="2"/>
  <c r="F60" i="2"/>
  <c r="D60" i="2"/>
  <c r="P59" i="2"/>
  <c r="N59" i="2"/>
  <c r="F59" i="2"/>
  <c r="D59" i="2"/>
  <c r="P58" i="2"/>
  <c r="N58" i="2"/>
  <c r="F58" i="2"/>
  <c r="D58" i="2"/>
  <c r="P57" i="2"/>
  <c r="N57" i="2"/>
  <c r="F57" i="2"/>
  <c r="D57" i="2"/>
  <c r="P56" i="2"/>
  <c r="N56" i="2"/>
  <c r="F56" i="2"/>
  <c r="D56" i="2"/>
  <c r="P85" i="1"/>
  <c r="N85" i="1"/>
  <c r="F85" i="1"/>
  <c r="D85" i="1"/>
  <c r="P84" i="1"/>
  <c r="N84" i="1"/>
  <c r="F84" i="1"/>
  <c r="D84" i="1"/>
  <c r="P83" i="1"/>
  <c r="N83" i="1"/>
  <c r="F83" i="1"/>
  <c r="D83" i="1"/>
  <c r="P82" i="1"/>
  <c r="N82" i="1"/>
  <c r="F82" i="1"/>
  <c r="D82" i="1"/>
  <c r="P81" i="1"/>
  <c r="N81" i="1"/>
  <c r="F81" i="1"/>
  <c r="D81" i="1"/>
  <c r="P80" i="1"/>
  <c r="N80" i="1"/>
  <c r="F80" i="1"/>
  <c r="D80" i="1"/>
  <c r="P79" i="1"/>
  <c r="N79" i="1"/>
  <c r="F79" i="1"/>
  <c r="D79" i="1"/>
  <c r="P78" i="1"/>
  <c r="N78" i="1"/>
  <c r="F78" i="1"/>
  <c r="D78" i="1"/>
  <c r="P77" i="1"/>
  <c r="N77" i="1"/>
  <c r="F77" i="1"/>
  <c r="D77" i="1"/>
  <c r="P76" i="1"/>
  <c r="N76" i="1"/>
  <c r="F76" i="1"/>
  <c r="D76" i="1"/>
  <c r="P75" i="1"/>
  <c r="N75" i="1"/>
  <c r="F75" i="1"/>
  <c r="D75" i="1"/>
  <c r="P74" i="1"/>
  <c r="N74" i="1"/>
  <c r="F74" i="1"/>
  <c r="D74" i="1"/>
  <c r="P73" i="1"/>
  <c r="N73" i="1"/>
  <c r="F73" i="1"/>
  <c r="D73" i="1"/>
  <c r="P72" i="1"/>
  <c r="N72" i="1"/>
  <c r="F72" i="1"/>
  <c r="D72" i="1"/>
  <c r="P71" i="1"/>
  <c r="N71" i="1"/>
  <c r="F71" i="1"/>
  <c r="D71" i="1"/>
  <c r="P70" i="1"/>
  <c r="N70" i="1"/>
  <c r="F70" i="1"/>
  <c r="D70" i="1"/>
  <c r="P69" i="1"/>
  <c r="N69" i="1"/>
  <c r="F69" i="1"/>
  <c r="D69" i="1"/>
  <c r="P68" i="1"/>
  <c r="N68" i="1"/>
  <c r="F68" i="1"/>
  <c r="D68" i="1"/>
  <c r="P67" i="1"/>
  <c r="N67" i="1"/>
  <c r="F67" i="1"/>
  <c r="D67" i="1"/>
  <c r="P66" i="1"/>
  <c r="N66" i="1"/>
  <c r="F66" i="1"/>
  <c r="D66" i="1"/>
  <c r="P65" i="1"/>
  <c r="N65" i="1"/>
  <c r="F65" i="1"/>
  <c r="D65" i="1"/>
  <c r="P64" i="1"/>
  <c r="N64" i="1"/>
  <c r="F64" i="1"/>
  <c r="D64" i="1"/>
  <c r="P63" i="1"/>
  <c r="N63" i="1"/>
  <c r="F63" i="1"/>
  <c r="D63" i="1"/>
  <c r="P62" i="1"/>
  <c r="N62" i="1"/>
  <c r="F62" i="1"/>
  <c r="D62" i="1"/>
  <c r="P61" i="1"/>
  <c r="N61" i="1"/>
  <c r="F61" i="1"/>
  <c r="D61" i="1"/>
  <c r="P60" i="1"/>
  <c r="N60" i="1"/>
  <c r="F60" i="1"/>
  <c r="D60" i="1"/>
  <c r="P59" i="1"/>
  <c r="N59" i="1"/>
  <c r="F57" i="1"/>
  <c r="D57" i="1"/>
  <c r="P56" i="1"/>
  <c r="N56" i="1"/>
  <c r="F56" i="1"/>
  <c r="D56" i="1"/>
  <c r="F59" i="1"/>
  <c r="D59" i="1"/>
  <c r="P58" i="1"/>
  <c r="N58" i="1"/>
  <c r="F58" i="1"/>
  <c r="D58" i="1"/>
  <c r="P57" i="1"/>
  <c r="N57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B44" i="1"/>
  <c r="L49" i="1"/>
  <c r="O2" i="6"/>
  <c r="O2" i="5"/>
  <c r="O2" i="4"/>
  <c r="O2" i="3"/>
  <c r="O2" i="2"/>
  <c r="O2" i="1"/>
  <c r="L50" i="6"/>
  <c r="L49" i="6"/>
  <c r="L50" i="5"/>
  <c r="L49" i="5"/>
  <c r="L50" i="4"/>
  <c r="L49" i="4"/>
  <c r="L50" i="3"/>
  <c r="L49" i="3"/>
  <c r="L50" i="2"/>
  <c r="L49" i="2"/>
  <c r="A9" i="1"/>
  <c r="B9" i="1"/>
  <c r="C56" i="1"/>
  <c r="B29" i="5"/>
  <c r="B26" i="5"/>
  <c r="A15" i="5"/>
  <c r="B15" i="5"/>
  <c r="B29" i="4"/>
  <c r="B26" i="4"/>
  <c r="B15" i="4"/>
  <c r="B29" i="3"/>
  <c r="B26" i="3"/>
  <c r="B15" i="3"/>
  <c r="B29" i="2"/>
  <c r="B26" i="2"/>
  <c r="B15" i="2"/>
  <c r="A29" i="1"/>
  <c r="B29" i="1"/>
  <c r="A26" i="1"/>
  <c r="B26" i="1"/>
  <c r="A15" i="1"/>
  <c r="B15" i="1"/>
  <c r="B29" i="6"/>
  <c r="B26" i="6"/>
  <c r="B15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B44" i="6"/>
  <c r="BC44" i="6"/>
  <c r="BD44" i="6"/>
  <c r="BE44" i="6"/>
  <c r="BF44" i="6"/>
  <c r="BG44" i="6"/>
  <c r="BH44" i="6"/>
  <c r="BI44" i="6"/>
  <c r="BJ44" i="6"/>
  <c r="BK44" i="6"/>
  <c r="BL44" i="6"/>
  <c r="BM44" i="6"/>
  <c r="BN44" i="6"/>
  <c r="BO44" i="6"/>
  <c r="BP44" i="6"/>
  <c r="BQ44" i="6"/>
  <c r="BR44" i="6"/>
  <c r="BS44" i="6"/>
  <c r="BT44" i="6"/>
  <c r="BU44" i="6"/>
  <c r="BV44" i="6"/>
  <c r="BW44" i="6"/>
  <c r="BX44" i="6"/>
  <c r="BY44" i="6"/>
  <c r="BZ44" i="6"/>
  <c r="CA44" i="6"/>
  <c r="CB44" i="6"/>
  <c r="CC44" i="6"/>
  <c r="CD44" i="6"/>
  <c r="CE44" i="6"/>
  <c r="CF44" i="6"/>
  <c r="CG44" i="6"/>
  <c r="CH44" i="6"/>
  <c r="CI44" i="6"/>
  <c r="CJ44" i="6"/>
  <c r="CK44" i="6"/>
  <c r="CL44" i="6"/>
  <c r="CM44" i="6"/>
  <c r="CN44" i="6"/>
  <c r="CO44" i="6"/>
  <c r="CP44" i="6"/>
  <c r="CQ44" i="6"/>
  <c r="CR44" i="6"/>
  <c r="CS44" i="6"/>
  <c r="CT44" i="6"/>
  <c r="CU44" i="6"/>
  <c r="CV44" i="6"/>
  <c r="CW44" i="6"/>
  <c r="CX44" i="6"/>
  <c r="CY44" i="6"/>
  <c r="B44" i="6"/>
  <c r="O3" i="6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P44" i="5"/>
  <c r="CQ44" i="5"/>
  <c r="CR44" i="5"/>
  <c r="CS44" i="5"/>
  <c r="CT44" i="5"/>
  <c r="CU44" i="5"/>
  <c r="CV44" i="5"/>
  <c r="CW44" i="5"/>
  <c r="CX44" i="5"/>
  <c r="CY44" i="5"/>
  <c r="B44" i="5"/>
  <c r="O3" i="5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CW44" i="4"/>
  <c r="CX44" i="4"/>
  <c r="CY44" i="4"/>
  <c r="B44" i="4"/>
  <c r="O3" i="4"/>
  <c r="D44" i="3"/>
  <c r="E44" i="3"/>
  <c r="F44" i="3"/>
  <c r="G44" i="3"/>
  <c r="H44" i="3"/>
  <c r="I44" i="3"/>
  <c r="J44" i="3"/>
  <c r="K44" i="3"/>
  <c r="L44" i="3"/>
  <c r="M44" i="3"/>
  <c r="B44" i="3"/>
  <c r="O3" i="3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B44" i="2"/>
  <c r="O3" i="2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A27" i="6"/>
  <c r="B27" i="6"/>
  <c r="A28" i="6"/>
  <c r="B28" i="6"/>
  <c r="A29" i="6"/>
  <c r="A30" i="6"/>
  <c r="B30" i="6"/>
  <c r="A31" i="6"/>
  <c r="B31" i="6"/>
  <c r="A32" i="6"/>
  <c r="B32" i="6"/>
  <c r="A33" i="6"/>
  <c r="B33" i="6"/>
  <c r="A34" i="6"/>
  <c r="B34" i="6"/>
  <c r="A35" i="6"/>
  <c r="B35" i="6"/>
  <c r="A36" i="6"/>
  <c r="B36" i="6"/>
  <c r="A37" i="6"/>
  <c r="B37" i="6"/>
  <c r="A38" i="6"/>
  <c r="B38" i="6"/>
  <c r="C56" i="6"/>
  <c r="H56" i="6"/>
  <c r="I56" i="6"/>
  <c r="C57" i="6"/>
  <c r="H57" i="6"/>
  <c r="I57" i="6"/>
  <c r="C58" i="6"/>
  <c r="H58" i="6"/>
  <c r="I58" i="6"/>
  <c r="C59" i="6"/>
  <c r="H59" i="6"/>
  <c r="I59" i="6"/>
  <c r="C60" i="6"/>
  <c r="H60" i="6"/>
  <c r="I60" i="6"/>
  <c r="C61" i="6"/>
  <c r="H61" i="6"/>
  <c r="I61" i="6"/>
  <c r="C62" i="6"/>
  <c r="H62" i="6"/>
  <c r="I62" i="6"/>
  <c r="C63" i="6"/>
  <c r="H63" i="6"/>
  <c r="I63" i="6"/>
  <c r="C64" i="6"/>
  <c r="H64" i="6"/>
  <c r="I64" i="6"/>
  <c r="C65" i="6"/>
  <c r="H65" i="6"/>
  <c r="I65" i="6"/>
  <c r="C66" i="6"/>
  <c r="H66" i="6"/>
  <c r="I66" i="6"/>
  <c r="C67" i="6"/>
  <c r="H67" i="6"/>
  <c r="I67" i="6"/>
  <c r="C68" i="6"/>
  <c r="H68" i="6"/>
  <c r="I68" i="6"/>
  <c r="C69" i="6"/>
  <c r="H69" i="6"/>
  <c r="I69" i="6"/>
  <c r="C70" i="6"/>
  <c r="H70" i="6"/>
  <c r="I70" i="6"/>
  <c r="C71" i="6"/>
  <c r="H71" i="6"/>
  <c r="I71" i="6"/>
  <c r="C72" i="6"/>
  <c r="H72" i="6"/>
  <c r="I72" i="6"/>
  <c r="C73" i="6"/>
  <c r="H73" i="6"/>
  <c r="I73" i="6"/>
  <c r="C74" i="6"/>
  <c r="H74" i="6"/>
  <c r="I74" i="6"/>
  <c r="C75" i="6"/>
  <c r="H75" i="6"/>
  <c r="I75" i="6"/>
  <c r="C76" i="6"/>
  <c r="H76" i="6"/>
  <c r="I76" i="6"/>
  <c r="C77" i="6"/>
  <c r="H77" i="6"/>
  <c r="I77" i="6"/>
  <c r="C78" i="6"/>
  <c r="H78" i="6"/>
  <c r="I78" i="6"/>
  <c r="C79" i="6"/>
  <c r="H79" i="6"/>
  <c r="I79" i="6"/>
  <c r="C80" i="6"/>
  <c r="H80" i="6"/>
  <c r="I80" i="6"/>
  <c r="C81" i="6"/>
  <c r="H81" i="6"/>
  <c r="I81" i="6"/>
  <c r="C82" i="6"/>
  <c r="H82" i="6"/>
  <c r="I82" i="6"/>
  <c r="C83" i="6"/>
  <c r="H83" i="6"/>
  <c r="I83" i="6"/>
  <c r="C84" i="6"/>
  <c r="H84" i="6"/>
  <c r="I84" i="6"/>
  <c r="C85" i="6"/>
  <c r="H85" i="6"/>
  <c r="I85" i="6"/>
  <c r="W56" i="6"/>
  <c r="W59" i="6"/>
  <c r="AB54" i="6"/>
  <c r="AB58" i="6"/>
  <c r="G29" i="7"/>
  <c r="G28" i="7"/>
  <c r="M56" i="6"/>
  <c r="O56" i="6"/>
  <c r="M57" i="6"/>
  <c r="O57" i="6"/>
  <c r="M58" i="6"/>
  <c r="O58" i="6"/>
  <c r="M59" i="6"/>
  <c r="O59" i="6"/>
  <c r="M60" i="6"/>
  <c r="O60" i="6"/>
  <c r="M61" i="6"/>
  <c r="O61" i="6"/>
  <c r="M62" i="6"/>
  <c r="O62" i="6"/>
  <c r="M63" i="6"/>
  <c r="O63" i="6"/>
  <c r="M64" i="6"/>
  <c r="O64" i="6"/>
  <c r="M65" i="6"/>
  <c r="O65" i="6"/>
  <c r="M66" i="6"/>
  <c r="O66" i="6"/>
  <c r="M67" i="6"/>
  <c r="O67" i="6"/>
  <c r="M68" i="6"/>
  <c r="O68" i="6"/>
  <c r="M69" i="6"/>
  <c r="O69" i="6"/>
  <c r="M70" i="6"/>
  <c r="O70" i="6"/>
  <c r="M71" i="6"/>
  <c r="O71" i="6"/>
  <c r="M72" i="6"/>
  <c r="O72" i="6"/>
  <c r="M73" i="6"/>
  <c r="O73" i="6"/>
  <c r="M74" i="6"/>
  <c r="O74" i="6"/>
  <c r="M75" i="6"/>
  <c r="O75" i="6"/>
  <c r="M76" i="6"/>
  <c r="O76" i="6"/>
  <c r="M77" i="6"/>
  <c r="O77" i="6"/>
  <c r="M78" i="6"/>
  <c r="O78" i="6"/>
  <c r="M79" i="6"/>
  <c r="O79" i="6"/>
  <c r="M80" i="6"/>
  <c r="O80" i="6"/>
  <c r="M81" i="6"/>
  <c r="O81" i="6"/>
  <c r="M82" i="6"/>
  <c r="O82" i="6"/>
  <c r="M83" i="6"/>
  <c r="O83" i="6"/>
  <c r="M84" i="6"/>
  <c r="O84" i="6"/>
  <c r="M85" i="6"/>
  <c r="O85" i="6"/>
  <c r="O87" i="6"/>
  <c r="B43" i="6"/>
  <c r="W62" i="6"/>
  <c r="W65" i="6"/>
  <c r="W68" i="6"/>
  <c r="W74" i="6"/>
  <c r="W91" i="6"/>
  <c r="G26" i="7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7" i="6"/>
  <c r="W72" i="6"/>
  <c r="W89" i="6"/>
  <c r="G25" i="7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7" i="6"/>
  <c r="W76" i="6"/>
  <c r="W93" i="6"/>
  <c r="G24" i="7"/>
  <c r="W83" i="6"/>
  <c r="G22" i="7"/>
  <c r="W81" i="6"/>
  <c r="G21" i="7"/>
  <c r="W85" i="6"/>
  <c r="G20" i="7"/>
  <c r="G18" i="7"/>
  <c r="G17" i="7"/>
  <c r="G16" i="7"/>
  <c r="G14" i="7"/>
  <c r="G13" i="7"/>
  <c r="G12" i="7"/>
  <c r="G11" i="7"/>
  <c r="I87" i="6"/>
  <c r="G10" i="7"/>
  <c r="G9" i="7"/>
  <c r="C87" i="6"/>
  <c r="G8" i="7"/>
  <c r="A9" i="5"/>
  <c r="B9" i="5"/>
  <c r="A10" i="5"/>
  <c r="B10" i="5"/>
  <c r="A11" i="5"/>
  <c r="B11" i="5"/>
  <c r="A12" i="5"/>
  <c r="B12" i="5"/>
  <c r="A13" i="5"/>
  <c r="B13" i="5"/>
  <c r="A14" i="5"/>
  <c r="B14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A27" i="5"/>
  <c r="B27" i="5"/>
  <c r="A28" i="5"/>
  <c r="B28" i="5"/>
  <c r="A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C56" i="5"/>
  <c r="H56" i="5"/>
  <c r="I56" i="5"/>
  <c r="C57" i="5"/>
  <c r="H57" i="5"/>
  <c r="I57" i="5"/>
  <c r="C58" i="5"/>
  <c r="H58" i="5"/>
  <c r="I58" i="5"/>
  <c r="C59" i="5"/>
  <c r="H59" i="5"/>
  <c r="I59" i="5"/>
  <c r="C60" i="5"/>
  <c r="H60" i="5"/>
  <c r="I60" i="5"/>
  <c r="C61" i="5"/>
  <c r="H61" i="5"/>
  <c r="I61" i="5"/>
  <c r="C62" i="5"/>
  <c r="H62" i="5"/>
  <c r="I62" i="5"/>
  <c r="C63" i="5"/>
  <c r="H63" i="5"/>
  <c r="I63" i="5"/>
  <c r="C64" i="5"/>
  <c r="H64" i="5"/>
  <c r="I64" i="5"/>
  <c r="C65" i="5"/>
  <c r="H65" i="5"/>
  <c r="I65" i="5"/>
  <c r="C66" i="5"/>
  <c r="H66" i="5"/>
  <c r="I66" i="5"/>
  <c r="C67" i="5"/>
  <c r="H67" i="5"/>
  <c r="I67" i="5"/>
  <c r="C68" i="5"/>
  <c r="H68" i="5"/>
  <c r="I68" i="5"/>
  <c r="C69" i="5"/>
  <c r="H69" i="5"/>
  <c r="I69" i="5"/>
  <c r="C70" i="5"/>
  <c r="H70" i="5"/>
  <c r="I70" i="5"/>
  <c r="C71" i="5"/>
  <c r="H71" i="5"/>
  <c r="I71" i="5"/>
  <c r="C72" i="5"/>
  <c r="H72" i="5"/>
  <c r="I72" i="5"/>
  <c r="C73" i="5"/>
  <c r="H73" i="5"/>
  <c r="I73" i="5"/>
  <c r="C74" i="5"/>
  <c r="H74" i="5"/>
  <c r="I74" i="5"/>
  <c r="C75" i="5"/>
  <c r="H75" i="5"/>
  <c r="I75" i="5"/>
  <c r="C76" i="5"/>
  <c r="H76" i="5"/>
  <c r="I76" i="5"/>
  <c r="C77" i="5"/>
  <c r="H77" i="5"/>
  <c r="I77" i="5"/>
  <c r="C78" i="5"/>
  <c r="H78" i="5"/>
  <c r="I78" i="5"/>
  <c r="C79" i="5"/>
  <c r="H79" i="5"/>
  <c r="I79" i="5"/>
  <c r="C80" i="5"/>
  <c r="H80" i="5"/>
  <c r="I80" i="5"/>
  <c r="C81" i="5"/>
  <c r="H81" i="5"/>
  <c r="I81" i="5"/>
  <c r="C82" i="5"/>
  <c r="H82" i="5"/>
  <c r="I82" i="5"/>
  <c r="C83" i="5"/>
  <c r="H83" i="5"/>
  <c r="I83" i="5"/>
  <c r="C84" i="5"/>
  <c r="H84" i="5"/>
  <c r="I84" i="5"/>
  <c r="C85" i="5"/>
  <c r="H85" i="5"/>
  <c r="I85" i="5"/>
  <c r="W56" i="5"/>
  <c r="W59" i="5"/>
  <c r="AB54" i="5"/>
  <c r="AB58" i="5"/>
  <c r="F29" i="7"/>
  <c r="F28" i="7"/>
  <c r="M56" i="5"/>
  <c r="O56" i="5"/>
  <c r="M57" i="5"/>
  <c r="O57" i="5"/>
  <c r="M58" i="5"/>
  <c r="O58" i="5"/>
  <c r="M59" i="5"/>
  <c r="O59" i="5"/>
  <c r="M60" i="5"/>
  <c r="O60" i="5"/>
  <c r="M61" i="5"/>
  <c r="O61" i="5"/>
  <c r="M62" i="5"/>
  <c r="O62" i="5"/>
  <c r="M63" i="5"/>
  <c r="O63" i="5"/>
  <c r="M64" i="5"/>
  <c r="O64" i="5"/>
  <c r="M65" i="5"/>
  <c r="O65" i="5"/>
  <c r="M66" i="5"/>
  <c r="O66" i="5"/>
  <c r="M67" i="5"/>
  <c r="O67" i="5"/>
  <c r="M68" i="5"/>
  <c r="O68" i="5"/>
  <c r="M69" i="5"/>
  <c r="O69" i="5"/>
  <c r="M70" i="5"/>
  <c r="O70" i="5"/>
  <c r="M71" i="5"/>
  <c r="O71" i="5"/>
  <c r="M72" i="5"/>
  <c r="O72" i="5"/>
  <c r="M73" i="5"/>
  <c r="O73" i="5"/>
  <c r="M74" i="5"/>
  <c r="O74" i="5"/>
  <c r="M75" i="5"/>
  <c r="O75" i="5"/>
  <c r="M76" i="5"/>
  <c r="O76" i="5"/>
  <c r="M77" i="5"/>
  <c r="O77" i="5"/>
  <c r="M78" i="5"/>
  <c r="O78" i="5"/>
  <c r="M79" i="5"/>
  <c r="O79" i="5"/>
  <c r="M80" i="5"/>
  <c r="O80" i="5"/>
  <c r="M81" i="5"/>
  <c r="O81" i="5"/>
  <c r="M82" i="5"/>
  <c r="O82" i="5"/>
  <c r="M83" i="5"/>
  <c r="O83" i="5"/>
  <c r="M84" i="5"/>
  <c r="O84" i="5"/>
  <c r="M85" i="5"/>
  <c r="O85" i="5"/>
  <c r="O87" i="5"/>
  <c r="B43" i="5"/>
  <c r="W62" i="5"/>
  <c r="W65" i="5"/>
  <c r="W68" i="5"/>
  <c r="W74" i="5"/>
  <c r="W91" i="5"/>
  <c r="F26" i="7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7" i="5"/>
  <c r="W72" i="5"/>
  <c r="W89" i="5"/>
  <c r="F25" i="7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7" i="5"/>
  <c r="W76" i="5"/>
  <c r="W93" i="5"/>
  <c r="F24" i="7"/>
  <c r="W83" i="5"/>
  <c r="F22" i="7"/>
  <c r="W81" i="5"/>
  <c r="F21" i="7"/>
  <c r="W85" i="5"/>
  <c r="F20" i="7"/>
  <c r="F18" i="7"/>
  <c r="F17" i="7"/>
  <c r="F16" i="7"/>
  <c r="F14" i="7"/>
  <c r="F13" i="7"/>
  <c r="F12" i="7"/>
  <c r="F11" i="7"/>
  <c r="I87" i="5"/>
  <c r="F10" i="7"/>
  <c r="F9" i="7"/>
  <c r="C87" i="5"/>
  <c r="F8" i="7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A27" i="4"/>
  <c r="B27" i="4"/>
  <c r="A28" i="4"/>
  <c r="B28" i="4"/>
  <c r="A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C56" i="4"/>
  <c r="H56" i="4"/>
  <c r="I56" i="4"/>
  <c r="C57" i="4"/>
  <c r="H57" i="4"/>
  <c r="I57" i="4"/>
  <c r="C58" i="4"/>
  <c r="H58" i="4"/>
  <c r="I58" i="4"/>
  <c r="C59" i="4"/>
  <c r="H59" i="4"/>
  <c r="I59" i="4"/>
  <c r="C60" i="4"/>
  <c r="H60" i="4"/>
  <c r="I60" i="4"/>
  <c r="C61" i="4"/>
  <c r="H61" i="4"/>
  <c r="I61" i="4"/>
  <c r="C62" i="4"/>
  <c r="H62" i="4"/>
  <c r="I62" i="4"/>
  <c r="C63" i="4"/>
  <c r="H63" i="4"/>
  <c r="I63" i="4"/>
  <c r="C64" i="4"/>
  <c r="H64" i="4"/>
  <c r="I64" i="4"/>
  <c r="C65" i="4"/>
  <c r="H65" i="4"/>
  <c r="I65" i="4"/>
  <c r="C66" i="4"/>
  <c r="H66" i="4"/>
  <c r="I66" i="4"/>
  <c r="C67" i="4"/>
  <c r="H67" i="4"/>
  <c r="I67" i="4"/>
  <c r="C68" i="4"/>
  <c r="H68" i="4"/>
  <c r="I68" i="4"/>
  <c r="C69" i="4"/>
  <c r="H69" i="4"/>
  <c r="I69" i="4"/>
  <c r="C70" i="4"/>
  <c r="H70" i="4"/>
  <c r="I70" i="4"/>
  <c r="C71" i="4"/>
  <c r="H71" i="4"/>
  <c r="I71" i="4"/>
  <c r="C72" i="4"/>
  <c r="H72" i="4"/>
  <c r="I72" i="4"/>
  <c r="C73" i="4"/>
  <c r="H73" i="4"/>
  <c r="I73" i="4"/>
  <c r="C74" i="4"/>
  <c r="H74" i="4"/>
  <c r="I74" i="4"/>
  <c r="C75" i="4"/>
  <c r="H75" i="4"/>
  <c r="I75" i="4"/>
  <c r="C76" i="4"/>
  <c r="H76" i="4"/>
  <c r="I76" i="4"/>
  <c r="C77" i="4"/>
  <c r="H77" i="4"/>
  <c r="I77" i="4"/>
  <c r="C78" i="4"/>
  <c r="H78" i="4"/>
  <c r="I78" i="4"/>
  <c r="C79" i="4"/>
  <c r="H79" i="4"/>
  <c r="I79" i="4"/>
  <c r="C80" i="4"/>
  <c r="H80" i="4"/>
  <c r="I80" i="4"/>
  <c r="C81" i="4"/>
  <c r="H81" i="4"/>
  <c r="I81" i="4"/>
  <c r="C82" i="4"/>
  <c r="H82" i="4"/>
  <c r="I82" i="4"/>
  <c r="C83" i="4"/>
  <c r="H83" i="4"/>
  <c r="I83" i="4"/>
  <c r="C84" i="4"/>
  <c r="H84" i="4"/>
  <c r="I84" i="4"/>
  <c r="C85" i="4"/>
  <c r="H85" i="4"/>
  <c r="I85" i="4"/>
  <c r="W56" i="4"/>
  <c r="W59" i="4"/>
  <c r="AB54" i="4"/>
  <c r="AB58" i="4"/>
  <c r="E29" i="7"/>
  <c r="E28" i="7"/>
  <c r="M56" i="4"/>
  <c r="O56" i="4"/>
  <c r="M57" i="4"/>
  <c r="O57" i="4"/>
  <c r="M58" i="4"/>
  <c r="O58" i="4"/>
  <c r="M59" i="4"/>
  <c r="O59" i="4"/>
  <c r="M60" i="4"/>
  <c r="O60" i="4"/>
  <c r="M61" i="4"/>
  <c r="O61" i="4"/>
  <c r="M62" i="4"/>
  <c r="O62" i="4"/>
  <c r="M63" i="4"/>
  <c r="O63" i="4"/>
  <c r="M64" i="4"/>
  <c r="O64" i="4"/>
  <c r="M65" i="4"/>
  <c r="O65" i="4"/>
  <c r="M66" i="4"/>
  <c r="O66" i="4"/>
  <c r="M67" i="4"/>
  <c r="O67" i="4"/>
  <c r="M68" i="4"/>
  <c r="O68" i="4"/>
  <c r="M69" i="4"/>
  <c r="O69" i="4"/>
  <c r="M70" i="4"/>
  <c r="O70" i="4"/>
  <c r="M71" i="4"/>
  <c r="O71" i="4"/>
  <c r="M72" i="4"/>
  <c r="O72" i="4"/>
  <c r="M73" i="4"/>
  <c r="O73" i="4"/>
  <c r="M74" i="4"/>
  <c r="O74" i="4"/>
  <c r="M75" i="4"/>
  <c r="O75" i="4"/>
  <c r="M76" i="4"/>
  <c r="O76" i="4"/>
  <c r="M77" i="4"/>
  <c r="O77" i="4"/>
  <c r="M78" i="4"/>
  <c r="O78" i="4"/>
  <c r="M79" i="4"/>
  <c r="O79" i="4"/>
  <c r="M80" i="4"/>
  <c r="O80" i="4"/>
  <c r="M81" i="4"/>
  <c r="O81" i="4"/>
  <c r="M82" i="4"/>
  <c r="O82" i="4"/>
  <c r="M83" i="4"/>
  <c r="O83" i="4"/>
  <c r="M84" i="4"/>
  <c r="O84" i="4"/>
  <c r="M85" i="4"/>
  <c r="O85" i="4"/>
  <c r="O87" i="4"/>
  <c r="B43" i="4"/>
  <c r="W62" i="4"/>
  <c r="W65" i="4"/>
  <c r="W68" i="4"/>
  <c r="W74" i="4"/>
  <c r="W91" i="4"/>
  <c r="E26" i="7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7" i="4"/>
  <c r="W72" i="4"/>
  <c r="W89" i="4"/>
  <c r="E25" i="7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7" i="4"/>
  <c r="W76" i="4"/>
  <c r="W93" i="4"/>
  <c r="E24" i="7"/>
  <c r="W83" i="4"/>
  <c r="E22" i="7"/>
  <c r="W81" i="4"/>
  <c r="E21" i="7"/>
  <c r="W85" i="4"/>
  <c r="E20" i="7"/>
  <c r="E18" i="7"/>
  <c r="E17" i="7"/>
  <c r="E16" i="7"/>
  <c r="E14" i="7"/>
  <c r="E13" i="7"/>
  <c r="E12" i="7"/>
  <c r="E11" i="7"/>
  <c r="I87" i="4"/>
  <c r="E10" i="7"/>
  <c r="E9" i="7"/>
  <c r="C87" i="4"/>
  <c r="E8" i="7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A27" i="3"/>
  <c r="B27" i="3"/>
  <c r="A28" i="3"/>
  <c r="B28" i="3"/>
  <c r="A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C56" i="3"/>
  <c r="H56" i="3"/>
  <c r="I56" i="3"/>
  <c r="C57" i="3"/>
  <c r="H57" i="3"/>
  <c r="I57" i="3"/>
  <c r="C58" i="3"/>
  <c r="H58" i="3"/>
  <c r="I58" i="3"/>
  <c r="C59" i="3"/>
  <c r="H59" i="3"/>
  <c r="I59" i="3"/>
  <c r="C60" i="3"/>
  <c r="H60" i="3"/>
  <c r="I60" i="3"/>
  <c r="C61" i="3"/>
  <c r="H61" i="3"/>
  <c r="I61" i="3"/>
  <c r="C62" i="3"/>
  <c r="H62" i="3"/>
  <c r="I62" i="3"/>
  <c r="C63" i="3"/>
  <c r="H63" i="3"/>
  <c r="I63" i="3"/>
  <c r="C64" i="3"/>
  <c r="H64" i="3"/>
  <c r="I64" i="3"/>
  <c r="C65" i="3"/>
  <c r="H65" i="3"/>
  <c r="I65" i="3"/>
  <c r="C66" i="3"/>
  <c r="H66" i="3"/>
  <c r="I66" i="3"/>
  <c r="C67" i="3"/>
  <c r="H67" i="3"/>
  <c r="I67" i="3"/>
  <c r="C68" i="3"/>
  <c r="H68" i="3"/>
  <c r="I68" i="3"/>
  <c r="C69" i="3"/>
  <c r="H69" i="3"/>
  <c r="I69" i="3"/>
  <c r="C70" i="3"/>
  <c r="H70" i="3"/>
  <c r="I70" i="3"/>
  <c r="C71" i="3"/>
  <c r="H71" i="3"/>
  <c r="I71" i="3"/>
  <c r="C72" i="3"/>
  <c r="H72" i="3"/>
  <c r="I72" i="3"/>
  <c r="C73" i="3"/>
  <c r="H73" i="3"/>
  <c r="I73" i="3"/>
  <c r="C74" i="3"/>
  <c r="H74" i="3"/>
  <c r="I74" i="3"/>
  <c r="C75" i="3"/>
  <c r="H75" i="3"/>
  <c r="I75" i="3"/>
  <c r="C76" i="3"/>
  <c r="H76" i="3"/>
  <c r="I76" i="3"/>
  <c r="C77" i="3"/>
  <c r="H77" i="3"/>
  <c r="I77" i="3"/>
  <c r="C78" i="3"/>
  <c r="H78" i="3"/>
  <c r="I78" i="3"/>
  <c r="C79" i="3"/>
  <c r="H79" i="3"/>
  <c r="I79" i="3"/>
  <c r="C80" i="3"/>
  <c r="H80" i="3"/>
  <c r="I80" i="3"/>
  <c r="C81" i="3"/>
  <c r="H81" i="3"/>
  <c r="I81" i="3"/>
  <c r="C82" i="3"/>
  <c r="H82" i="3"/>
  <c r="I82" i="3"/>
  <c r="C83" i="3"/>
  <c r="H83" i="3"/>
  <c r="I83" i="3"/>
  <c r="C84" i="3"/>
  <c r="H84" i="3"/>
  <c r="I84" i="3"/>
  <c r="C85" i="3"/>
  <c r="H85" i="3"/>
  <c r="I85" i="3"/>
  <c r="W56" i="3"/>
  <c r="W59" i="3"/>
  <c r="AB54" i="3"/>
  <c r="AB58" i="3"/>
  <c r="D29" i="7"/>
  <c r="D28" i="7"/>
  <c r="M56" i="3"/>
  <c r="O56" i="3"/>
  <c r="M57" i="3"/>
  <c r="O57" i="3"/>
  <c r="M58" i="3"/>
  <c r="O58" i="3"/>
  <c r="M59" i="3"/>
  <c r="O59" i="3"/>
  <c r="M60" i="3"/>
  <c r="O60" i="3"/>
  <c r="M61" i="3"/>
  <c r="O61" i="3"/>
  <c r="M62" i="3"/>
  <c r="O62" i="3"/>
  <c r="M63" i="3"/>
  <c r="O63" i="3"/>
  <c r="M64" i="3"/>
  <c r="O64" i="3"/>
  <c r="M65" i="3"/>
  <c r="O65" i="3"/>
  <c r="M66" i="3"/>
  <c r="O66" i="3"/>
  <c r="M67" i="3"/>
  <c r="O67" i="3"/>
  <c r="M68" i="3"/>
  <c r="O68" i="3"/>
  <c r="M69" i="3"/>
  <c r="O69" i="3"/>
  <c r="M70" i="3"/>
  <c r="O70" i="3"/>
  <c r="M71" i="3"/>
  <c r="O71" i="3"/>
  <c r="M72" i="3"/>
  <c r="O72" i="3"/>
  <c r="M73" i="3"/>
  <c r="O73" i="3"/>
  <c r="M74" i="3"/>
  <c r="O74" i="3"/>
  <c r="M75" i="3"/>
  <c r="O75" i="3"/>
  <c r="M76" i="3"/>
  <c r="O76" i="3"/>
  <c r="M77" i="3"/>
  <c r="O77" i="3"/>
  <c r="M78" i="3"/>
  <c r="O78" i="3"/>
  <c r="M79" i="3"/>
  <c r="O79" i="3"/>
  <c r="M80" i="3"/>
  <c r="O80" i="3"/>
  <c r="M81" i="3"/>
  <c r="O81" i="3"/>
  <c r="M82" i="3"/>
  <c r="O82" i="3"/>
  <c r="M83" i="3"/>
  <c r="O83" i="3"/>
  <c r="M84" i="3"/>
  <c r="O84" i="3"/>
  <c r="M85" i="3"/>
  <c r="O85" i="3"/>
  <c r="O87" i="3"/>
  <c r="B43" i="3"/>
  <c r="W62" i="3"/>
  <c r="W65" i="3"/>
  <c r="W68" i="3"/>
  <c r="W74" i="3"/>
  <c r="W91" i="3"/>
  <c r="D26" i="7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7" i="3"/>
  <c r="W72" i="3"/>
  <c r="W89" i="3"/>
  <c r="D25" i="7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7" i="3"/>
  <c r="W76" i="3"/>
  <c r="W93" i="3"/>
  <c r="D24" i="7"/>
  <c r="W83" i="3"/>
  <c r="D22" i="7"/>
  <c r="W81" i="3"/>
  <c r="D21" i="7"/>
  <c r="W85" i="3"/>
  <c r="D20" i="7"/>
  <c r="D18" i="7"/>
  <c r="D17" i="7"/>
  <c r="D16" i="7"/>
  <c r="D14" i="7"/>
  <c r="D13" i="7"/>
  <c r="D12" i="7"/>
  <c r="D11" i="7"/>
  <c r="I87" i="3"/>
  <c r="D10" i="7"/>
  <c r="D9" i="7"/>
  <c r="C87" i="3"/>
  <c r="D8" i="7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A27" i="2"/>
  <c r="B27" i="2"/>
  <c r="A28" i="2"/>
  <c r="B28" i="2"/>
  <c r="A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C56" i="2"/>
  <c r="H56" i="2"/>
  <c r="I56" i="2"/>
  <c r="C57" i="2"/>
  <c r="H57" i="2"/>
  <c r="I57" i="2"/>
  <c r="C58" i="2"/>
  <c r="H58" i="2"/>
  <c r="I58" i="2"/>
  <c r="C59" i="2"/>
  <c r="H59" i="2"/>
  <c r="I59" i="2"/>
  <c r="C60" i="2"/>
  <c r="H60" i="2"/>
  <c r="I60" i="2"/>
  <c r="C61" i="2"/>
  <c r="H61" i="2"/>
  <c r="I61" i="2"/>
  <c r="C62" i="2"/>
  <c r="H62" i="2"/>
  <c r="I62" i="2"/>
  <c r="C63" i="2"/>
  <c r="H63" i="2"/>
  <c r="I63" i="2"/>
  <c r="C64" i="2"/>
  <c r="H64" i="2"/>
  <c r="I64" i="2"/>
  <c r="C65" i="2"/>
  <c r="H65" i="2"/>
  <c r="I65" i="2"/>
  <c r="C66" i="2"/>
  <c r="H66" i="2"/>
  <c r="I66" i="2"/>
  <c r="C67" i="2"/>
  <c r="H67" i="2"/>
  <c r="I67" i="2"/>
  <c r="C68" i="2"/>
  <c r="H68" i="2"/>
  <c r="I68" i="2"/>
  <c r="C69" i="2"/>
  <c r="H69" i="2"/>
  <c r="I69" i="2"/>
  <c r="C70" i="2"/>
  <c r="H70" i="2"/>
  <c r="I70" i="2"/>
  <c r="C71" i="2"/>
  <c r="H71" i="2"/>
  <c r="I71" i="2"/>
  <c r="C72" i="2"/>
  <c r="H72" i="2"/>
  <c r="I72" i="2"/>
  <c r="C73" i="2"/>
  <c r="H73" i="2"/>
  <c r="I73" i="2"/>
  <c r="C74" i="2"/>
  <c r="H74" i="2"/>
  <c r="I74" i="2"/>
  <c r="C75" i="2"/>
  <c r="H75" i="2"/>
  <c r="I75" i="2"/>
  <c r="C76" i="2"/>
  <c r="H76" i="2"/>
  <c r="I76" i="2"/>
  <c r="C77" i="2"/>
  <c r="H77" i="2"/>
  <c r="I77" i="2"/>
  <c r="C78" i="2"/>
  <c r="H78" i="2"/>
  <c r="I78" i="2"/>
  <c r="C79" i="2"/>
  <c r="H79" i="2"/>
  <c r="I79" i="2"/>
  <c r="C80" i="2"/>
  <c r="H80" i="2"/>
  <c r="I80" i="2"/>
  <c r="C81" i="2"/>
  <c r="H81" i="2"/>
  <c r="I81" i="2"/>
  <c r="C82" i="2"/>
  <c r="H82" i="2"/>
  <c r="I82" i="2"/>
  <c r="C83" i="2"/>
  <c r="H83" i="2"/>
  <c r="I83" i="2"/>
  <c r="C84" i="2"/>
  <c r="H84" i="2"/>
  <c r="I84" i="2"/>
  <c r="C85" i="2"/>
  <c r="H85" i="2"/>
  <c r="I85" i="2"/>
  <c r="W56" i="2"/>
  <c r="W59" i="2"/>
  <c r="AB54" i="2"/>
  <c r="AB58" i="2"/>
  <c r="C29" i="7"/>
  <c r="C28" i="7"/>
  <c r="M56" i="2"/>
  <c r="O56" i="2"/>
  <c r="M57" i="2"/>
  <c r="O57" i="2"/>
  <c r="M58" i="2"/>
  <c r="O58" i="2"/>
  <c r="M59" i="2"/>
  <c r="O59" i="2"/>
  <c r="M60" i="2"/>
  <c r="O60" i="2"/>
  <c r="M61" i="2"/>
  <c r="O61" i="2"/>
  <c r="M62" i="2"/>
  <c r="O62" i="2"/>
  <c r="M63" i="2"/>
  <c r="O63" i="2"/>
  <c r="M64" i="2"/>
  <c r="O64" i="2"/>
  <c r="M65" i="2"/>
  <c r="O65" i="2"/>
  <c r="M66" i="2"/>
  <c r="O66" i="2"/>
  <c r="M67" i="2"/>
  <c r="O67" i="2"/>
  <c r="M68" i="2"/>
  <c r="O68" i="2"/>
  <c r="M69" i="2"/>
  <c r="O69" i="2"/>
  <c r="M70" i="2"/>
  <c r="O70" i="2"/>
  <c r="M71" i="2"/>
  <c r="O71" i="2"/>
  <c r="M72" i="2"/>
  <c r="O72" i="2"/>
  <c r="M73" i="2"/>
  <c r="O73" i="2"/>
  <c r="M74" i="2"/>
  <c r="O74" i="2"/>
  <c r="M75" i="2"/>
  <c r="O75" i="2"/>
  <c r="M76" i="2"/>
  <c r="O76" i="2"/>
  <c r="M77" i="2"/>
  <c r="O77" i="2"/>
  <c r="M78" i="2"/>
  <c r="O78" i="2"/>
  <c r="M79" i="2"/>
  <c r="O79" i="2"/>
  <c r="M80" i="2"/>
  <c r="O80" i="2"/>
  <c r="M81" i="2"/>
  <c r="O81" i="2"/>
  <c r="M82" i="2"/>
  <c r="O82" i="2"/>
  <c r="M83" i="2"/>
  <c r="O83" i="2"/>
  <c r="M84" i="2"/>
  <c r="O84" i="2"/>
  <c r="M85" i="2"/>
  <c r="O85" i="2"/>
  <c r="O87" i="2"/>
  <c r="B43" i="2"/>
  <c r="W62" i="2"/>
  <c r="W65" i="2"/>
  <c r="W68" i="2"/>
  <c r="W74" i="2"/>
  <c r="W91" i="2"/>
  <c r="C26" i="7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7" i="2"/>
  <c r="W72" i="2"/>
  <c r="W89" i="2"/>
  <c r="C25" i="7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7" i="2"/>
  <c r="W76" i="2"/>
  <c r="W93" i="2"/>
  <c r="C24" i="7"/>
  <c r="W83" i="2"/>
  <c r="C22" i="7"/>
  <c r="W81" i="2"/>
  <c r="C21" i="7"/>
  <c r="W85" i="2"/>
  <c r="C20" i="7"/>
  <c r="C16" i="7"/>
  <c r="C18" i="7"/>
  <c r="C17" i="7"/>
  <c r="C14" i="7"/>
  <c r="C13" i="7"/>
  <c r="C12" i="7"/>
  <c r="C11" i="7"/>
  <c r="I87" i="2"/>
  <c r="C10" i="7"/>
  <c r="C9" i="7"/>
  <c r="C87" i="2"/>
  <c r="C8" i="7"/>
  <c r="A43" i="6"/>
  <c r="A43" i="5"/>
  <c r="A43" i="4"/>
  <c r="A43" i="3"/>
  <c r="A43" i="2"/>
  <c r="A43" i="1"/>
  <c r="B43" i="1"/>
  <c r="A44" i="2"/>
  <c r="A44" i="4"/>
  <c r="A44" i="5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A44" i="3"/>
  <c r="A44" i="6"/>
  <c r="M76" i="1"/>
  <c r="M73" i="1"/>
  <c r="C76" i="1"/>
  <c r="C73" i="1"/>
  <c r="A38" i="1"/>
  <c r="A37" i="1"/>
  <c r="A36" i="1"/>
  <c r="A35" i="1"/>
  <c r="A34" i="1"/>
  <c r="A33" i="1"/>
  <c r="A32" i="1"/>
  <c r="A31" i="1"/>
  <c r="A30" i="1"/>
  <c r="A28" i="1"/>
  <c r="A27" i="1"/>
  <c r="A25" i="1"/>
  <c r="A24" i="1"/>
  <c r="A23" i="1"/>
  <c r="A22" i="1"/>
  <c r="A21" i="1"/>
  <c r="A20" i="1"/>
  <c r="A19" i="1"/>
  <c r="A18" i="1"/>
  <c r="A17" i="1"/>
  <c r="A16" i="1"/>
  <c r="M62" i="1"/>
  <c r="A14" i="1"/>
  <c r="A13" i="1"/>
  <c r="A12" i="1"/>
  <c r="A11" i="1"/>
  <c r="A10" i="1"/>
  <c r="C62" i="1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H51" i="3"/>
  <c r="H50" i="3"/>
  <c r="H49" i="3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H51" i="6"/>
  <c r="H50" i="6"/>
  <c r="H49" i="6"/>
  <c r="XES2" i="6"/>
  <c r="XES35" i="6"/>
  <c r="XES31" i="6"/>
  <c r="XES29" i="6"/>
  <c r="XES27" i="6"/>
  <c r="XES23" i="6"/>
  <c r="XES21" i="6"/>
  <c r="XES19" i="6"/>
  <c r="XES15" i="6"/>
  <c r="XES13" i="6"/>
  <c r="XES11" i="6"/>
  <c r="XES7" i="6"/>
  <c r="XES5" i="6"/>
  <c r="XES3" i="6"/>
  <c r="XES36" i="6"/>
  <c r="XER2" i="6"/>
  <c r="XER36" i="6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H51" i="4"/>
  <c r="H50" i="4"/>
  <c r="H49" i="4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H51" i="2"/>
  <c r="H50" i="2"/>
  <c r="H49" i="2"/>
  <c r="XES2" i="5"/>
  <c r="XES35" i="5"/>
  <c r="XES33" i="5"/>
  <c r="XES31" i="5"/>
  <c r="XES29" i="5"/>
  <c r="XES27" i="5"/>
  <c r="XES25" i="5"/>
  <c r="XES23" i="5"/>
  <c r="XES21" i="5"/>
  <c r="XES19" i="5"/>
  <c r="XES17" i="5"/>
  <c r="XES15" i="5"/>
  <c r="XES13" i="5"/>
  <c r="XES11" i="5"/>
  <c r="XES9" i="5"/>
  <c r="XES7" i="5"/>
  <c r="XES5" i="5"/>
  <c r="XER2" i="5"/>
  <c r="XER5" i="5"/>
  <c r="XES3" i="5"/>
  <c r="XER3" i="5"/>
  <c r="XES36" i="5"/>
  <c r="XER3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H51" i="5"/>
  <c r="H50" i="5"/>
  <c r="H49" i="5"/>
  <c r="XES9" i="6"/>
  <c r="XES17" i="6"/>
  <c r="XES25" i="6"/>
  <c r="XES33" i="6"/>
  <c r="XER10" i="6"/>
  <c r="XER34" i="6"/>
  <c r="XER3" i="6"/>
  <c r="XER5" i="6"/>
  <c r="XER7" i="6"/>
  <c r="XER9" i="6"/>
  <c r="XER11" i="6"/>
  <c r="XER13" i="6"/>
  <c r="XER15" i="6"/>
  <c r="XER17" i="6"/>
  <c r="XER19" i="6"/>
  <c r="XER21" i="6"/>
  <c r="XER23" i="6"/>
  <c r="XER25" i="6"/>
  <c r="XER27" i="6"/>
  <c r="XER29" i="6"/>
  <c r="XER31" i="6"/>
  <c r="XER33" i="6"/>
  <c r="XER35" i="6"/>
  <c r="XER4" i="6"/>
  <c r="XER6" i="6"/>
  <c r="XER8" i="6"/>
  <c r="XER12" i="6"/>
  <c r="XER14" i="6"/>
  <c r="XER16" i="6"/>
  <c r="XER18" i="6"/>
  <c r="XER20" i="6"/>
  <c r="XER22" i="6"/>
  <c r="XER24" i="6"/>
  <c r="XER26" i="6"/>
  <c r="XER28" i="6"/>
  <c r="XER30" i="6"/>
  <c r="XER32" i="6"/>
  <c r="XES4" i="6"/>
  <c r="XES6" i="6"/>
  <c r="XES8" i="6"/>
  <c r="XES10" i="6"/>
  <c r="XES12" i="6"/>
  <c r="XES14" i="6"/>
  <c r="XES16" i="6"/>
  <c r="XES18" i="6"/>
  <c r="XES20" i="6"/>
  <c r="XES22" i="6"/>
  <c r="XES24" i="6"/>
  <c r="XES26" i="6"/>
  <c r="XES28" i="6"/>
  <c r="XES30" i="6"/>
  <c r="XES32" i="6"/>
  <c r="XES34" i="6"/>
  <c r="Q57" i="5"/>
  <c r="S57" i="5"/>
  <c r="Q59" i="5"/>
  <c r="S59" i="5"/>
  <c r="XER7" i="5"/>
  <c r="XER9" i="5"/>
  <c r="XER11" i="5"/>
  <c r="XER13" i="5"/>
  <c r="XER15" i="5"/>
  <c r="XER17" i="5"/>
  <c r="XER19" i="5"/>
  <c r="XER21" i="5"/>
  <c r="XER23" i="5"/>
  <c r="XER25" i="5"/>
  <c r="XER27" i="5"/>
  <c r="XER29" i="5"/>
  <c r="XER31" i="5"/>
  <c r="XER33" i="5"/>
  <c r="XER35" i="5"/>
  <c r="XER4" i="5"/>
  <c r="XER6" i="5"/>
  <c r="XER8" i="5"/>
  <c r="XER10" i="5"/>
  <c r="XER12" i="5"/>
  <c r="XER14" i="5"/>
  <c r="XER16" i="5"/>
  <c r="XER18" i="5"/>
  <c r="XER20" i="5"/>
  <c r="XER22" i="5"/>
  <c r="XER24" i="5"/>
  <c r="XER26" i="5"/>
  <c r="XER28" i="5"/>
  <c r="XER30" i="5"/>
  <c r="XER32" i="5"/>
  <c r="XER34" i="5"/>
  <c r="XES4" i="5"/>
  <c r="XES6" i="5"/>
  <c r="XES8" i="5"/>
  <c r="XES10" i="5"/>
  <c r="XES12" i="5"/>
  <c r="XES14" i="5"/>
  <c r="XES16" i="5"/>
  <c r="XES18" i="5"/>
  <c r="XES20" i="5"/>
  <c r="XES22" i="5"/>
  <c r="XES24" i="5"/>
  <c r="XES26" i="5"/>
  <c r="XES28" i="5"/>
  <c r="XES30" i="5"/>
  <c r="XES32" i="5"/>
  <c r="XES34" i="5"/>
  <c r="Q56" i="6"/>
  <c r="S56" i="6"/>
  <c r="S62" i="5"/>
  <c r="Q84" i="5"/>
  <c r="Q74" i="5"/>
  <c r="Q67" i="5"/>
  <c r="S67" i="5"/>
  <c r="Q71" i="5"/>
  <c r="S71" i="5"/>
  <c r="S56" i="5"/>
  <c r="Q56" i="5"/>
  <c r="S82" i="5"/>
  <c r="Q82" i="5"/>
  <c r="S85" i="5"/>
  <c r="Q85" i="5"/>
  <c r="Q69" i="5"/>
  <c r="S69" i="5"/>
  <c r="S63" i="5"/>
  <c r="Q63" i="5"/>
  <c r="S58" i="5"/>
  <c r="S65" i="5"/>
  <c r="Q65" i="5"/>
  <c r="S73" i="5"/>
  <c r="Q73" i="5"/>
  <c r="Q77" i="5"/>
  <c r="S68" i="5"/>
  <c r="Q81" i="5"/>
  <c r="S81" i="5"/>
  <c r="S74" i="5"/>
  <c r="Q79" i="5"/>
  <c r="S79" i="5"/>
  <c r="Q76" i="5"/>
  <c r="S76" i="5"/>
  <c r="Q60" i="5"/>
  <c r="S60" i="5"/>
  <c r="R56" i="1"/>
  <c r="S77" i="5"/>
  <c r="Q62" i="5"/>
  <c r="M87" i="5"/>
  <c r="Q57" i="6"/>
  <c r="S57" i="6"/>
  <c r="Q76" i="6"/>
  <c r="S76" i="6"/>
  <c r="M87" i="6"/>
  <c r="Q67" i="6"/>
  <c r="S67" i="6"/>
  <c r="Q71" i="6"/>
  <c r="S71" i="6"/>
  <c r="S79" i="6"/>
  <c r="Q79" i="6"/>
  <c r="S75" i="6"/>
  <c r="Q75" i="6"/>
  <c r="S81" i="6"/>
  <c r="Q81" i="6"/>
  <c r="S61" i="6"/>
  <c r="Q61" i="6"/>
  <c r="S62" i="6"/>
  <c r="Q62" i="6"/>
  <c r="Q74" i="6"/>
  <c r="S74" i="6"/>
  <c r="Q84" i="6"/>
  <c r="S84" i="6"/>
  <c r="S70" i="6"/>
  <c r="Q70" i="6"/>
  <c r="Q69" i="6"/>
  <c r="S69" i="6"/>
  <c r="S65" i="6"/>
  <c r="Q65" i="6"/>
  <c r="Q64" i="6"/>
  <c r="S64" i="6"/>
  <c r="Q83" i="6"/>
  <c r="S83" i="6"/>
  <c r="S77" i="6"/>
  <c r="Q77" i="6"/>
  <c r="S82" i="6"/>
  <c r="Q82" i="6"/>
  <c r="S60" i="6"/>
  <c r="Q60" i="6"/>
  <c r="S72" i="6"/>
  <c r="Q72" i="6"/>
  <c r="S63" i="6"/>
  <c r="Q63" i="6"/>
  <c r="S78" i="6"/>
  <c r="Q78" i="6"/>
  <c r="Q73" i="6"/>
  <c r="S73" i="6"/>
  <c r="S80" i="6"/>
  <c r="Q80" i="6"/>
  <c r="Q66" i="6"/>
  <c r="S66" i="6"/>
  <c r="Q68" i="6"/>
  <c r="S68" i="6"/>
  <c r="Q59" i="6"/>
  <c r="S59" i="6"/>
  <c r="Q85" i="6"/>
  <c r="S85" i="6"/>
  <c r="S84" i="5"/>
  <c r="Q66" i="5"/>
  <c r="S66" i="5"/>
  <c r="Q64" i="5"/>
  <c r="S64" i="5"/>
  <c r="Q68" i="5"/>
  <c r="Q58" i="5"/>
  <c r="Q83" i="5"/>
  <c r="S83" i="5"/>
  <c r="S72" i="5"/>
  <c r="Q72" i="5"/>
  <c r="Q70" i="5"/>
  <c r="S70" i="5"/>
  <c r="Q80" i="5"/>
  <c r="S80" i="5"/>
  <c r="S61" i="5"/>
  <c r="Q61" i="5"/>
  <c r="S75" i="5"/>
  <c r="Q75" i="5"/>
  <c r="S78" i="5"/>
  <c r="Q78" i="5"/>
  <c r="L51" i="5"/>
  <c r="S87" i="5"/>
  <c r="Q87" i="5"/>
  <c r="S58" i="6"/>
  <c r="S87" i="6"/>
  <c r="Q58" i="6"/>
  <c r="Q87" i="6"/>
  <c r="B12" i="1"/>
  <c r="B28" i="1"/>
  <c r="B13" i="1"/>
  <c r="B33" i="1"/>
  <c r="B18" i="1"/>
  <c r="B38" i="1"/>
  <c r="B27" i="1"/>
  <c r="B16" i="1"/>
  <c r="B32" i="1"/>
  <c r="B17" i="1"/>
  <c r="B37" i="1"/>
  <c r="B22" i="1"/>
  <c r="B11" i="1"/>
  <c r="B20" i="1"/>
  <c r="B36" i="1"/>
  <c r="B21" i="1"/>
  <c r="B10" i="1"/>
  <c r="B30" i="1"/>
  <c r="B19" i="1"/>
  <c r="B35" i="1"/>
  <c r="B24" i="1"/>
  <c r="B25" i="1"/>
  <c r="B14" i="1"/>
  <c r="B34" i="1"/>
  <c r="B23" i="1"/>
  <c r="B31" i="1"/>
  <c r="L51" i="6"/>
  <c r="XES2" i="4"/>
  <c r="XES35" i="4"/>
  <c r="XES31" i="4"/>
  <c r="XES27" i="4"/>
  <c r="XES26" i="4"/>
  <c r="XES23" i="4"/>
  <c r="XES22" i="4"/>
  <c r="XES20" i="4"/>
  <c r="XES19" i="4"/>
  <c r="XES16" i="4"/>
  <c r="XES15" i="4"/>
  <c r="XES11" i="4"/>
  <c r="XES10" i="4"/>
  <c r="XES7" i="4"/>
  <c r="XES6" i="4"/>
  <c r="XES4" i="4"/>
  <c r="XES3" i="4"/>
  <c r="XES36" i="4"/>
  <c r="XER2" i="4"/>
  <c r="XER2" i="3"/>
  <c r="XER34" i="3"/>
  <c r="XES2" i="3"/>
  <c r="XES31" i="3"/>
  <c r="XES26" i="3"/>
  <c r="XER21" i="3"/>
  <c r="XES15" i="3"/>
  <c r="XES10" i="3"/>
  <c r="XES8" i="3"/>
  <c r="XES6" i="3"/>
  <c r="XER6" i="3"/>
  <c r="XES4" i="3"/>
  <c r="XER4" i="3"/>
  <c r="XER3" i="3"/>
  <c r="XES35" i="3"/>
  <c r="XES2" i="2"/>
  <c r="XES28" i="2"/>
  <c r="XES17" i="2"/>
  <c r="XES8" i="2"/>
  <c r="XES34" i="2"/>
  <c r="XER2" i="2"/>
  <c r="M70" i="1"/>
  <c r="C70" i="1"/>
  <c r="M56" i="1"/>
  <c r="C77" i="1"/>
  <c r="M77" i="1"/>
  <c r="M67" i="1"/>
  <c r="C67" i="1"/>
  <c r="M64" i="1"/>
  <c r="C64" i="1"/>
  <c r="M85" i="1"/>
  <c r="C85" i="1"/>
  <c r="M75" i="1"/>
  <c r="C75" i="1"/>
  <c r="M81" i="1"/>
  <c r="C81" i="1"/>
  <c r="M71" i="1"/>
  <c r="C71" i="1"/>
  <c r="M57" i="1"/>
  <c r="C57" i="1"/>
  <c r="M58" i="1"/>
  <c r="C58" i="1"/>
  <c r="M79" i="1"/>
  <c r="C79" i="1"/>
  <c r="M65" i="1"/>
  <c r="C65" i="1"/>
  <c r="M59" i="1"/>
  <c r="C59" i="1"/>
  <c r="C61" i="1"/>
  <c r="M61" i="1"/>
  <c r="M82" i="1"/>
  <c r="C82" i="1"/>
  <c r="M68" i="1"/>
  <c r="C68" i="1"/>
  <c r="C69" i="1"/>
  <c r="M69" i="1"/>
  <c r="M63" i="1"/>
  <c r="C63" i="1"/>
  <c r="C80" i="1"/>
  <c r="M80" i="1"/>
  <c r="M78" i="1"/>
  <c r="C78" i="1"/>
  <c r="M72" i="1"/>
  <c r="C72" i="1"/>
  <c r="C66" i="1"/>
  <c r="M66" i="1"/>
  <c r="M83" i="1"/>
  <c r="C83" i="1"/>
  <c r="C84" i="1"/>
  <c r="M84" i="1"/>
  <c r="M74" i="1"/>
  <c r="C74" i="1"/>
  <c r="M60" i="1"/>
  <c r="C60" i="1"/>
  <c r="XER10" i="3"/>
  <c r="XER17" i="3"/>
  <c r="XES23" i="3"/>
  <c r="XER29" i="3"/>
  <c r="XES34" i="3"/>
  <c r="XER7" i="3"/>
  <c r="XER18" i="3"/>
  <c r="XER25" i="3"/>
  <c r="XER5" i="3"/>
  <c r="XER8" i="3"/>
  <c r="XER13" i="3"/>
  <c r="XES18" i="3"/>
  <c r="XER26" i="3"/>
  <c r="XER33" i="3"/>
  <c r="XER29" i="4"/>
  <c r="XER33" i="4"/>
  <c r="XER5" i="4"/>
  <c r="XES8" i="4"/>
  <c r="XES12" i="4"/>
  <c r="XER17" i="4"/>
  <c r="XER21" i="4"/>
  <c r="XES24" i="4"/>
  <c r="XES28" i="4"/>
  <c r="XER34" i="4"/>
  <c r="XER3" i="4"/>
  <c r="XES5" i="4"/>
  <c r="XER10" i="4"/>
  <c r="XES14" i="4"/>
  <c r="XES18" i="4"/>
  <c r="XER22" i="4"/>
  <c r="XER26" i="4"/>
  <c r="XES30" i="4"/>
  <c r="XES34" i="4"/>
  <c r="XER36" i="2"/>
  <c r="XES10" i="2"/>
  <c r="XES30" i="2"/>
  <c r="XES6" i="2"/>
  <c r="XES14" i="2"/>
  <c r="XES26" i="2"/>
  <c r="XES21" i="2"/>
  <c r="XES3" i="2"/>
  <c r="XES12" i="2"/>
  <c r="XES24" i="2"/>
  <c r="XES33" i="2"/>
  <c r="XER6" i="2"/>
  <c r="XER12" i="2"/>
  <c r="XER19" i="2"/>
  <c r="XER21" i="2"/>
  <c r="XER28" i="2"/>
  <c r="XER35" i="2"/>
  <c r="XER13" i="4"/>
  <c r="XER18" i="4"/>
  <c r="XER35" i="4"/>
  <c r="XER31" i="4"/>
  <c r="XER27" i="4"/>
  <c r="XER23" i="4"/>
  <c r="XER19" i="4"/>
  <c r="XER15" i="4"/>
  <c r="XER11" i="4"/>
  <c r="XER36" i="4"/>
  <c r="XER32" i="4"/>
  <c r="XER28" i="4"/>
  <c r="XER24" i="4"/>
  <c r="XER20" i="4"/>
  <c r="XER16" i="4"/>
  <c r="XER12" i="4"/>
  <c r="XER8" i="4"/>
  <c r="XER6" i="4"/>
  <c r="XER4" i="4"/>
  <c r="XER7" i="4"/>
  <c r="XER9" i="4"/>
  <c r="XER14" i="4"/>
  <c r="XER25" i="4"/>
  <c r="XER30" i="4"/>
  <c r="XES9" i="4"/>
  <c r="XES13" i="4"/>
  <c r="XES17" i="4"/>
  <c r="XES21" i="4"/>
  <c r="XES25" i="4"/>
  <c r="XES29" i="4"/>
  <c r="XES33" i="4"/>
  <c r="XES32" i="4"/>
  <c r="XER35" i="3"/>
  <c r="XER31" i="3"/>
  <c r="XER27" i="3"/>
  <c r="XER23" i="3"/>
  <c r="XER19" i="3"/>
  <c r="XER15" i="3"/>
  <c r="XER11" i="3"/>
  <c r="XER36" i="3"/>
  <c r="XER32" i="3"/>
  <c r="XER28" i="3"/>
  <c r="XER24" i="3"/>
  <c r="XER20" i="3"/>
  <c r="XER16" i="3"/>
  <c r="XER12" i="3"/>
  <c r="XES3" i="3"/>
  <c r="XES5" i="3"/>
  <c r="XES7" i="3"/>
  <c r="XER9" i="3"/>
  <c r="XES11" i="3"/>
  <c r="XER14" i="3"/>
  <c r="XES19" i="3"/>
  <c r="XER22" i="3"/>
  <c r="XES27" i="3"/>
  <c r="XER30" i="3"/>
  <c r="XES36" i="3"/>
  <c r="XES32" i="3"/>
  <c r="XES28" i="3"/>
  <c r="XES24" i="3"/>
  <c r="XES20" i="3"/>
  <c r="XES16" i="3"/>
  <c r="XES12" i="3"/>
  <c r="XES33" i="3"/>
  <c r="XES29" i="3"/>
  <c r="XES25" i="3"/>
  <c r="XES21" i="3"/>
  <c r="XES17" i="3"/>
  <c r="XES13" i="3"/>
  <c r="XES9" i="3"/>
  <c r="XES14" i="3"/>
  <c r="XES22" i="3"/>
  <c r="XES30" i="3"/>
  <c r="XER4" i="2"/>
  <c r="XER32" i="2"/>
  <c r="XES4" i="2"/>
  <c r="XES7" i="2"/>
  <c r="XES9" i="2"/>
  <c r="XER11" i="2"/>
  <c r="XER13" i="2"/>
  <c r="XES16" i="2"/>
  <c r="XES18" i="2"/>
  <c r="XER20" i="2"/>
  <c r="XES25" i="2"/>
  <c r="XER27" i="2"/>
  <c r="XER29" i="2"/>
  <c r="XES32" i="2"/>
  <c r="XER34" i="2"/>
  <c r="XER30" i="2"/>
  <c r="XER26" i="2"/>
  <c r="XER22" i="2"/>
  <c r="XER18" i="2"/>
  <c r="XER14" i="2"/>
  <c r="XER10" i="2"/>
  <c r="XER7" i="2"/>
  <c r="XER5" i="2"/>
  <c r="XER3" i="2"/>
  <c r="XER9" i="2"/>
  <c r="XER16" i="2"/>
  <c r="XER23" i="2"/>
  <c r="XER25" i="2"/>
  <c r="XES35" i="2"/>
  <c r="XES31" i="2"/>
  <c r="XES27" i="2"/>
  <c r="XES23" i="2"/>
  <c r="XES19" i="2"/>
  <c r="XES15" i="2"/>
  <c r="XES11" i="2"/>
  <c r="XES5" i="2"/>
  <c r="XER8" i="2"/>
  <c r="XES13" i="2"/>
  <c r="XER15" i="2"/>
  <c r="XER17" i="2"/>
  <c r="XES20" i="2"/>
  <c r="XES22" i="2"/>
  <c r="XER24" i="2"/>
  <c r="XES29" i="2"/>
  <c r="XER31" i="2"/>
  <c r="XER33" i="2"/>
  <c r="XES36" i="2"/>
  <c r="A44" i="1"/>
  <c r="S56" i="3"/>
  <c r="Q56" i="3"/>
  <c r="Q60" i="3"/>
  <c r="S60" i="3"/>
  <c r="Q58" i="3"/>
  <c r="S58" i="3"/>
  <c r="Q66" i="3"/>
  <c r="S66" i="3"/>
  <c r="Q62" i="3"/>
  <c r="S62" i="3"/>
  <c r="S69" i="3"/>
  <c r="Q69" i="3"/>
  <c r="S57" i="3"/>
  <c r="Q57" i="3"/>
  <c r="S64" i="3"/>
  <c r="Q64" i="3"/>
  <c r="S68" i="3"/>
  <c r="Q68" i="3"/>
  <c r="Q82" i="3"/>
  <c r="S82" i="3"/>
  <c r="S76" i="3"/>
  <c r="Q76" i="3"/>
  <c r="S59" i="3"/>
  <c r="Q59" i="3"/>
  <c r="S83" i="3"/>
  <c r="Q83" i="3"/>
  <c r="Q80" i="3"/>
  <c r="S80" i="3"/>
  <c r="Q61" i="3"/>
  <c r="S61" i="3"/>
  <c r="S85" i="3"/>
  <c r="Q85" i="3"/>
  <c r="Q75" i="3"/>
  <c r="S75" i="3"/>
  <c r="S73" i="4"/>
  <c r="Q73" i="4"/>
  <c r="S82" i="4"/>
  <c r="Q82" i="4"/>
  <c r="Q81" i="4"/>
  <c r="S81" i="4"/>
  <c r="Q57" i="4"/>
  <c r="S57" i="4"/>
  <c r="Q60" i="4"/>
  <c r="S60" i="4"/>
  <c r="S70" i="4"/>
  <c r="Q70" i="4"/>
  <c r="S72" i="4"/>
  <c r="Q72" i="4"/>
  <c r="Q76" i="4"/>
  <c r="S76" i="4"/>
  <c r="S66" i="4"/>
  <c r="Q66" i="4"/>
  <c r="Q67" i="4"/>
  <c r="S67" i="4"/>
  <c r="Q62" i="4"/>
  <c r="S62" i="4"/>
  <c r="Q83" i="4"/>
  <c r="S83" i="4"/>
  <c r="S85" i="4"/>
  <c r="Q85" i="4"/>
  <c r="S61" i="4"/>
  <c r="Q61" i="4"/>
  <c r="Q71" i="4"/>
  <c r="S71" i="4"/>
  <c r="S78" i="4"/>
  <c r="Q78" i="4"/>
  <c r="Q77" i="4"/>
  <c r="S77" i="4"/>
  <c r="Q64" i="4"/>
  <c r="S64" i="4"/>
  <c r="S65" i="4"/>
  <c r="Q65" i="4"/>
  <c r="Q74" i="4"/>
  <c r="S74" i="4"/>
  <c r="S58" i="4"/>
  <c r="Q58" i="4"/>
  <c r="S56" i="4"/>
  <c r="Q56" i="4"/>
  <c r="S80" i="4"/>
  <c r="Q80" i="4"/>
  <c r="Q69" i="4"/>
  <c r="S69" i="4"/>
  <c r="Q60" i="2"/>
  <c r="S60" i="2"/>
  <c r="Q82" i="2"/>
  <c r="S82" i="2"/>
  <c r="S66" i="2"/>
  <c r="Q66" i="2"/>
  <c r="S63" i="2"/>
  <c r="Q63" i="2"/>
  <c r="S85" i="2"/>
  <c r="Q85" i="2"/>
  <c r="Q72" i="2"/>
  <c r="S72" i="2"/>
  <c r="S73" i="2"/>
  <c r="Q73" i="2"/>
  <c r="Q84" i="2"/>
  <c r="S84" i="2"/>
  <c r="Q71" i="2"/>
  <c r="S71" i="2"/>
  <c r="S68" i="2"/>
  <c r="Q68" i="2"/>
  <c r="S56" i="2"/>
  <c r="Q56" i="2"/>
  <c r="S75" i="2"/>
  <c r="Q75" i="2"/>
  <c r="Q57" i="2"/>
  <c r="S57" i="2"/>
  <c r="Q62" i="2"/>
  <c r="S62" i="2"/>
  <c r="Q67" i="2"/>
  <c r="S67" i="2"/>
  <c r="Q69" i="2"/>
  <c r="S69" i="2"/>
  <c r="Q81" i="2"/>
  <c r="S81" i="2"/>
  <c r="Q79" i="2"/>
  <c r="S79" i="2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Q74" i="3"/>
  <c r="S74" i="3"/>
  <c r="Q70" i="3"/>
  <c r="S70" i="3"/>
  <c r="Q78" i="3"/>
  <c r="S78" i="3"/>
  <c r="Q81" i="3"/>
  <c r="S81" i="3"/>
  <c r="S84" i="3"/>
  <c r="Q84" i="3"/>
  <c r="Q72" i="3"/>
  <c r="S72" i="3"/>
  <c r="Q65" i="3"/>
  <c r="S65" i="3"/>
  <c r="S67" i="3"/>
  <c r="Q67" i="3"/>
  <c r="Q79" i="3"/>
  <c r="S79" i="3"/>
  <c r="Q63" i="3"/>
  <c r="S63" i="3"/>
  <c r="Q77" i="3"/>
  <c r="S77" i="3"/>
  <c r="Q73" i="3"/>
  <c r="S73" i="3"/>
  <c r="S71" i="3"/>
  <c r="Q71" i="3"/>
  <c r="M87" i="3"/>
  <c r="S63" i="4"/>
  <c r="Q63" i="4"/>
  <c r="Q84" i="4"/>
  <c r="S84" i="4"/>
  <c r="S68" i="4"/>
  <c r="Q68" i="4"/>
  <c r="Q79" i="4"/>
  <c r="S79" i="4"/>
  <c r="S75" i="4"/>
  <c r="Q75" i="4"/>
  <c r="M87" i="4"/>
  <c r="Q59" i="4"/>
  <c r="S59" i="4"/>
  <c r="S78" i="2"/>
  <c r="Q78" i="2"/>
  <c r="Q74" i="2"/>
  <c r="S74" i="2"/>
  <c r="Q58" i="2"/>
  <c r="S58" i="2"/>
  <c r="S61" i="2"/>
  <c r="Q61" i="2"/>
  <c r="Q70" i="2"/>
  <c r="S70" i="2"/>
  <c r="S80" i="2"/>
  <c r="Q80" i="2"/>
  <c r="Q59" i="2"/>
  <c r="S59" i="2"/>
  <c r="Q64" i="2"/>
  <c r="S64" i="2"/>
  <c r="S65" i="2"/>
  <c r="Q65" i="2"/>
  <c r="S83" i="2"/>
  <c r="Q83" i="2"/>
  <c r="M87" i="2"/>
  <c r="Q76" i="2"/>
  <c r="S76" i="2"/>
  <c r="Q77" i="2"/>
  <c r="S77" i="2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S87" i="4"/>
  <c r="L51" i="4"/>
  <c r="Q87" i="4"/>
  <c r="S87" i="2"/>
  <c r="Q87" i="2"/>
  <c r="L51" i="2"/>
  <c r="S87" i="3"/>
  <c r="Q87" i="3"/>
  <c r="L51" i="3"/>
  <c r="H49" i="1"/>
  <c r="H50" i="1"/>
  <c r="H51" i="1"/>
  <c r="O3" i="1"/>
  <c r="XES2" i="1"/>
  <c r="XES4" i="1"/>
  <c r="XER2" i="1"/>
  <c r="XER5" i="1"/>
  <c r="XER11" i="1"/>
  <c r="XES15" i="1"/>
  <c r="XER29" i="1"/>
  <c r="XER21" i="1"/>
  <c r="XER13" i="1"/>
  <c r="XER8" i="1"/>
  <c r="XER4" i="1"/>
  <c r="XER36" i="1"/>
  <c r="XER32" i="1"/>
  <c r="XER28" i="1"/>
  <c r="XER24" i="1"/>
  <c r="XER20" i="1"/>
  <c r="XER16" i="1"/>
  <c r="XER12" i="1"/>
  <c r="XER7" i="1"/>
  <c r="XER3" i="1"/>
  <c r="XER33" i="1"/>
  <c r="XER25" i="1"/>
  <c r="XER17" i="1"/>
  <c r="XER35" i="1"/>
  <c r="XER31" i="1"/>
  <c r="XER27" i="1"/>
  <c r="XER23" i="1"/>
  <c r="XER19" i="1"/>
  <c r="XER15" i="1"/>
  <c r="XER10" i="1"/>
  <c r="XER6" i="1"/>
  <c r="L50" i="1"/>
  <c r="XER34" i="1"/>
  <c r="XER30" i="1"/>
  <c r="XER26" i="1"/>
  <c r="XER22" i="1"/>
  <c r="XER18" i="1"/>
  <c r="XER14" i="1"/>
  <c r="XER9" i="1"/>
  <c r="XES23" i="1"/>
  <c r="XES31" i="1"/>
  <c r="XES7" i="1"/>
  <c r="XES30" i="1"/>
  <c r="XES22" i="1"/>
  <c r="Q76" i="1"/>
  <c r="XES14" i="1"/>
  <c r="XES6" i="1"/>
  <c r="XES35" i="1"/>
  <c r="XES27" i="1"/>
  <c r="XES19" i="1"/>
  <c r="XES11" i="1"/>
  <c r="XES3" i="1"/>
  <c r="XES34" i="1"/>
  <c r="XES26" i="1"/>
  <c r="XES18" i="1"/>
  <c r="XES10" i="1"/>
  <c r="Q73" i="1"/>
  <c r="XES33" i="1"/>
  <c r="XES29" i="1"/>
  <c r="XES25" i="1"/>
  <c r="XES21" i="1"/>
  <c r="Q75" i="1"/>
  <c r="XES17" i="1"/>
  <c r="XES13" i="1"/>
  <c r="XES9" i="1"/>
  <c r="XES5" i="1"/>
  <c r="XES36" i="1"/>
  <c r="XES32" i="1"/>
  <c r="XES28" i="1"/>
  <c r="XES24" i="1"/>
  <c r="XES20" i="1"/>
  <c r="XES16" i="1"/>
  <c r="XES12" i="1"/>
  <c r="XES8" i="1"/>
  <c r="Q68" i="1"/>
  <c r="Q77" i="1"/>
  <c r="Q74" i="1"/>
  <c r="Q69" i="1"/>
  <c r="Q78" i="1"/>
  <c r="Q80" i="1"/>
  <c r="Q71" i="1"/>
  <c r="G78" i="1"/>
  <c r="G75" i="1"/>
  <c r="G68" i="1"/>
  <c r="Q81" i="1"/>
  <c r="G77" i="1"/>
  <c r="Q70" i="1"/>
  <c r="G73" i="1"/>
  <c r="Q82" i="1"/>
  <c r="Q79" i="1"/>
  <c r="G76" i="1"/>
  <c r="G74" i="1"/>
  <c r="Q72" i="1"/>
  <c r="G80" i="1"/>
  <c r="S56" i="1"/>
  <c r="G84" i="1"/>
  <c r="Q84" i="1"/>
  <c r="Q85" i="1"/>
  <c r="G83" i="1"/>
  <c r="Q83" i="1"/>
  <c r="E76" i="1"/>
  <c r="I76" i="1"/>
  <c r="E68" i="1"/>
  <c r="I68" i="1"/>
  <c r="I75" i="1"/>
  <c r="E75" i="1"/>
  <c r="I78" i="1"/>
  <c r="E78" i="1"/>
  <c r="G71" i="1"/>
  <c r="E73" i="1"/>
  <c r="I73" i="1"/>
  <c r="E77" i="1"/>
  <c r="I77" i="1"/>
  <c r="I74" i="1"/>
  <c r="E74" i="1"/>
  <c r="S60" i="1"/>
  <c r="O60" i="1"/>
  <c r="S57" i="1"/>
  <c r="O57" i="1"/>
  <c r="O71" i="1"/>
  <c r="S71" i="1"/>
  <c r="S58" i="1"/>
  <c r="O58" i="1"/>
  <c r="S73" i="1"/>
  <c r="O73" i="1"/>
  <c r="O80" i="1"/>
  <c r="S80" i="1"/>
  <c r="S78" i="1"/>
  <c r="O78" i="1"/>
  <c r="O56" i="1"/>
  <c r="S61" i="1"/>
  <c r="O61" i="1"/>
  <c r="S74" i="1"/>
  <c r="O74" i="1"/>
  <c r="S76" i="1"/>
  <c r="O76" i="1"/>
  <c r="S69" i="1"/>
  <c r="O69" i="1"/>
  <c r="S59" i="1"/>
  <c r="O59" i="1"/>
  <c r="S77" i="1"/>
  <c r="O77" i="1"/>
  <c r="S68" i="1"/>
  <c r="O68" i="1"/>
  <c r="S75" i="1"/>
  <c r="O75" i="1"/>
  <c r="G65" i="1"/>
  <c r="Q65" i="1"/>
  <c r="G72" i="1"/>
  <c r="G79" i="1"/>
  <c r="G67" i="1"/>
  <c r="Q67" i="1"/>
  <c r="G81" i="1"/>
  <c r="G82" i="1"/>
  <c r="G70" i="1"/>
  <c r="G66" i="1"/>
  <c r="Q66" i="1"/>
  <c r="E84" i="1"/>
  <c r="O62" i="1"/>
  <c r="S62" i="1"/>
  <c r="S83" i="1"/>
  <c r="I84" i="1"/>
  <c r="E83" i="1"/>
  <c r="E80" i="1"/>
  <c r="I80" i="1"/>
  <c r="S85" i="1"/>
  <c r="O63" i="1"/>
  <c r="I83" i="1"/>
  <c r="E69" i="1"/>
  <c r="G69" i="1"/>
  <c r="E85" i="1"/>
  <c r="G85" i="1"/>
  <c r="O84" i="1"/>
  <c r="O85" i="1"/>
  <c r="I85" i="1"/>
  <c r="C87" i="1"/>
  <c r="B8" i="7"/>
  <c r="I69" i="1"/>
  <c r="S84" i="1"/>
  <c r="M87" i="1"/>
  <c r="I66" i="1"/>
  <c r="E66" i="1"/>
  <c r="E81" i="1"/>
  <c r="I81" i="1"/>
  <c r="I79" i="1"/>
  <c r="E79" i="1"/>
  <c r="E70" i="1"/>
  <c r="I70" i="1"/>
  <c r="E82" i="1"/>
  <c r="I82" i="1"/>
  <c r="I67" i="1"/>
  <c r="E67" i="1"/>
  <c r="I72" i="1"/>
  <c r="E72" i="1"/>
  <c r="I71" i="1"/>
  <c r="E71" i="1"/>
  <c r="E65" i="1"/>
  <c r="I65" i="1"/>
  <c r="O83" i="1"/>
  <c r="S63" i="1"/>
  <c r="S70" i="1"/>
  <c r="O70" i="1"/>
  <c r="S82" i="1"/>
  <c r="O82" i="1"/>
  <c r="S67" i="1"/>
  <c r="O67" i="1"/>
  <c r="S72" i="1"/>
  <c r="O72" i="1"/>
  <c r="S66" i="1"/>
  <c r="O66" i="1"/>
  <c r="S64" i="1"/>
  <c r="O64" i="1"/>
  <c r="S81" i="1"/>
  <c r="O81" i="1"/>
  <c r="O79" i="1"/>
  <c r="S79" i="1"/>
  <c r="S65" i="1"/>
  <c r="O65" i="1"/>
  <c r="O87" i="1"/>
  <c r="S87" i="1"/>
  <c r="Q58" i="1"/>
  <c r="G64" i="1"/>
  <c r="Q64" i="1"/>
  <c r="Q57" i="1"/>
  <c r="G57" i="1"/>
  <c r="G62" i="1"/>
  <c r="H63" i="1"/>
  <c r="I63" i="1"/>
  <c r="G63" i="1"/>
  <c r="H62" i="1"/>
  <c r="I62" i="1"/>
  <c r="Q60" i="1"/>
  <c r="H57" i="1"/>
  <c r="I57" i="1"/>
  <c r="Q56" i="1"/>
  <c r="G58" i="1"/>
  <c r="G59" i="1"/>
  <c r="Q61" i="1"/>
  <c r="Q59" i="1"/>
  <c r="G60" i="1"/>
  <c r="H64" i="1"/>
  <c r="I64" i="1"/>
  <c r="G61" i="1"/>
  <c r="E64" i="1"/>
  <c r="E60" i="1"/>
  <c r="H60" i="1"/>
  <c r="I60" i="1"/>
  <c r="E63" i="1"/>
  <c r="Q63" i="1"/>
  <c r="E59" i="1"/>
  <c r="H59" i="1"/>
  <c r="I59" i="1"/>
  <c r="E58" i="1"/>
  <c r="H58" i="1"/>
  <c r="I58" i="1"/>
  <c r="E61" i="1"/>
  <c r="H61" i="1"/>
  <c r="I61" i="1"/>
  <c r="E57" i="1"/>
  <c r="E62" i="1"/>
  <c r="Q62" i="1"/>
  <c r="H56" i="1"/>
  <c r="I56" i="1"/>
  <c r="E56" i="1"/>
  <c r="G56" i="1"/>
  <c r="I87" i="1"/>
  <c r="B10" i="7"/>
  <c r="W83" i="1"/>
  <c r="B22" i="7"/>
  <c r="B12" i="7"/>
  <c r="Q87" i="1"/>
  <c r="G87" i="1"/>
  <c r="E87" i="1"/>
  <c r="W56" i="1"/>
  <c r="L51" i="1"/>
  <c r="W81" i="1"/>
  <c r="B21" i="7"/>
  <c r="B11" i="7"/>
  <c r="W85" i="1"/>
  <c r="B20" i="7"/>
  <c r="B9" i="7"/>
  <c r="W59" i="1"/>
  <c r="B13" i="7"/>
  <c r="W62" i="1"/>
  <c r="W65" i="1"/>
  <c r="W68" i="1"/>
  <c r="B14" i="7"/>
  <c r="AB54" i="1"/>
  <c r="W74" i="1"/>
  <c r="W72" i="1"/>
  <c r="W76" i="1"/>
  <c r="B28" i="7"/>
  <c r="AB58" i="1"/>
  <c r="B29" i="7"/>
  <c r="W93" i="1"/>
  <c r="B24" i="7"/>
  <c r="B16" i="7"/>
  <c r="W89" i="1"/>
  <c r="B25" i="7"/>
  <c r="B17" i="7"/>
  <c r="W91" i="1"/>
  <c r="B26" i="7"/>
  <c r="B18" i="7"/>
</calcChain>
</file>

<file path=xl/sharedStrings.xml><?xml version="1.0" encoding="utf-8"?>
<sst xmlns="http://schemas.openxmlformats.org/spreadsheetml/2006/main" count="1220" uniqueCount="265">
  <si>
    <t>TREE TALLY CARD</t>
  </si>
  <si>
    <t>User name:</t>
  </si>
  <si>
    <t>Species:</t>
  </si>
  <si>
    <t>Average tarif number:</t>
  </si>
  <si>
    <t>Multiplication factor:</t>
  </si>
  <si>
    <t>Stand ID:</t>
  </si>
  <si>
    <t>Date:</t>
  </si>
  <si>
    <t>NUMBER</t>
  </si>
  <si>
    <t>DBH (in.)</t>
  </si>
  <si>
    <t>VOLUME COMPUTATION FORM</t>
  </si>
  <si>
    <t>Average</t>
  </si>
  <si>
    <t>Use for Total Trees/AC for Tally Sheet</t>
  </si>
  <si>
    <t>Height</t>
  </si>
  <si>
    <t>in</t>
  </si>
  <si>
    <t>Feet</t>
  </si>
  <si>
    <t>DBH</t>
  </si>
  <si>
    <t>SCRIBNER</t>
  </si>
  <si>
    <t>VOLUME</t>
  </si>
  <si>
    <t>TABLE,</t>
  </si>
  <si>
    <t>LOGS</t>
  </si>
  <si>
    <t xml:space="preserve">TO </t>
  </si>
  <si>
    <t>5"</t>
  </si>
  <si>
    <t>TOP</t>
  </si>
  <si>
    <t>AVERAGE</t>
  </si>
  <si>
    <t>TARIF</t>
  </si>
  <si>
    <t>32'</t>
  </si>
  <si>
    <t>16'</t>
  </si>
  <si>
    <r>
      <t xml:space="preserve">Tarif AccessTable for </t>
    </r>
    <r>
      <rPr>
        <b/>
        <sz val="18"/>
        <color theme="1"/>
        <rFont val="Calibri"/>
        <family val="2"/>
        <scheme val="minor"/>
      </rPr>
      <t>Douglas-fir</t>
    </r>
  </si>
  <si>
    <r>
      <t xml:space="preserve">Tarif AccessTable for </t>
    </r>
    <r>
      <rPr>
        <b/>
        <sz val="18"/>
        <color theme="1"/>
        <rFont val="Calibri"/>
        <family val="2"/>
        <scheme val="minor"/>
      </rPr>
      <t>Red alder</t>
    </r>
  </si>
  <si>
    <t>Douglas-fir</t>
  </si>
  <si>
    <t>CUBIC</t>
  </si>
  <si>
    <t>TO</t>
  </si>
  <si>
    <t>4"</t>
  </si>
  <si>
    <t>inches</t>
  </si>
  <si>
    <t>board feet</t>
  </si>
  <si>
    <t>cubic feet</t>
  </si>
  <si>
    <t>Grand fir</t>
  </si>
  <si>
    <r>
      <t xml:space="preserve">Tarif AccessTable for </t>
    </r>
    <r>
      <rPr>
        <b/>
        <sz val="18"/>
        <color theme="1"/>
        <rFont val="Calibri"/>
        <family val="2"/>
        <scheme val="minor"/>
      </rPr>
      <t>Western hemlock</t>
    </r>
  </si>
  <si>
    <r>
      <t xml:space="preserve">Tarif AccessTable for </t>
    </r>
    <r>
      <rPr>
        <b/>
        <sz val="18"/>
        <color theme="1"/>
        <rFont val="Calibri"/>
        <family val="2"/>
        <scheme val="minor"/>
      </rPr>
      <t>Western redcedar</t>
    </r>
  </si>
  <si>
    <r>
      <t xml:space="preserve">Tarif AccessTable for </t>
    </r>
    <r>
      <rPr>
        <b/>
        <sz val="18"/>
        <color theme="1"/>
        <rFont val="Calibri"/>
        <family val="2"/>
        <scheme val="minor"/>
      </rPr>
      <t>Ponderosa pine</t>
    </r>
  </si>
  <si>
    <r>
      <rPr>
        <sz val="18"/>
        <color theme="1"/>
        <rFont val="Calibri"/>
        <family val="2"/>
        <scheme val="minor"/>
      </rPr>
      <t>Tarif AccessTable for</t>
    </r>
    <r>
      <rPr>
        <b/>
        <sz val="18"/>
        <color theme="1"/>
        <rFont val="Calibri"/>
        <family val="2"/>
        <scheme val="minor"/>
      </rPr>
      <t xml:space="preserve"> Grand fir</t>
    </r>
  </si>
  <si>
    <t xml:space="preserve">  Stand Density Index</t>
  </si>
  <si>
    <t xml:space="preserve">      Relative Density</t>
  </si>
  <si>
    <t>SDI</t>
  </si>
  <si>
    <t>RD</t>
  </si>
  <si>
    <t>Red alder</t>
  </si>
  <si>
    <t>Cubic feet/acre/year</t>
  </si>
  <si>
    <t>STAND DENSITY</t>
  </si>
  <si>
    <t>Western hemlock</t>
  </si>
  <si>
    <t>Western redcedar</t>
  </si>
  <si>
    <t>Ponderosa pine</t>
  </si>
  <si>
    <t>Note:</t>
  </si>
  <si>
    <t>Stand age:</t>
  </si>
  <si>
    <t xml:space="preserve">      Number of plots:</t>
  </si>
  <si>
    <t>User enters data in green boxes.</t>
  </si>
  <si>
    <t xml:space="preserve">        Plot size (use  1/10 or 1/20 acre for growing forests and 1/50 or 1/100 acre for seedlings):</t>
  </si>
  <si>
    <t>Alder</t>
  </si>
  <si>
    <t>Plot number</t>
  </si>
  <si>
    <t>Plot trees</t>
  </si>
  <si>
    <t>Tarif trees</t>
  </si>
  <si>
    <t>DBH (in.):</t>
  </si>
  <si>
    <t>Height to nearest 5 ft.:</t>
  </si>
  <si>
    <t>Total</t>
  </si>
  <si>
    <t>Tarif # (from access tables):</t>
  </si>
  <si>
    <t>Total # trees</t>
  </si>
  <si>
    <t>Total trees per acre</t>
  </si>
  <si>
    <t>Trees per acre</t>
  </si>
  <si>
    <t>Bd ft vol per tree</t>
  </si>
  <si>
    <t>Bd ft vol per acre</t>
  </si>
  <si>
    <t>Cu ft vol per tree</t>
  </si>
  <si>
    <t>Cu ft vol per acre</t>
  </si>
  <si>
    <t>Basal area per tree</t>
  </si>
  <si>
    <t>Basal area per acre</t>
  </si>
  <si>
    <t>Total bd ft per acre</t>
  </si>
  <si>
    <t>Total cu ft per acre</t>
  </si>
  <si>
    <t>Total basal area per acre</t>
  </si>
  <si>
    <t xml:space="preserve">   16-ft logs</t>
  </si>
  <si>
    <t xml:space="preserve">   32-ft logs</t>
  </si>
  <si>
    <t>Number of plots:</t>
  </si>
  <si>
    <t>Average radial growth (in.):</t>
  </si>
  <si>
    <t>Average basa area per tree (sq ft):</t>
  </si>
  <si>
    <t>Current average basal area per tree:</t>
  </si>
  <si>
    <t>Current average stand diameter:</t>
  </si>
  <si>
    <t>sq feet</t>
  </si>
  <si>
    <t>Growth projection factor (GPF):</t>
  </si>
  <si>
    <t>Board feet per acre for 16-ft logs:</t>
  </si>
  <si>
    <t>Board feet per acre for 32-ft logs:</t>
  </si>
  <si>
    <t>Cubic feet per acre:</t>
  </si>
  <si>
    <t>Mean and Periodic Annual Increment</t>
  </si>
  <si>
    <t>Mean annual increment (MAI):</t>
  </si>
  <si>
    <t>For 16-ft logs:</t>
  </si>
  <si>
    <t>board feet per acre per year</t>
  </si>
  <si>
    <t>For 32-ft logs:</t>
  </si>
  <si>
    <t>Cubic measure:</t>
  </si>
  <si>
    <t>cubic feet per acre per year</t>
  </si>
  <si>
    <t>Mortality zone</t>
  </si>
  <si>
    <t>Healthy zone</t>
  </si>
  <si>
    <t>Diversity zone</t>
  </si>
  <si>
    <t>330 to 600</t>
  </si>
  <si>
    <t>210 to 330</t>
  </si>
  <si>
    <t>120 to 240</t>
  </si>
  <si>
    <t>55 to 100</t>
  </si>
  <si>
    <t>35 to 55</t>
  </si>
  <si>
    <t>20 to 40</t>
  </si>
  <si>
    <t>Zone</t>
  </si>
  <si>
    <t>Volume Projections</t>
  </si>
  <si>
    <t>Final Report</t>
  </si>
  <si>
    <t>Report name:</t>
  </si>
  <si>
    <t>Report date:</t>
  </si>
  <si>
    <t>Plot size:</t>
  </si>
  <si>
    <t>Total trees/acre</t>
  </si>
  <si>
    <t>Total cubic feet/acre</t>
  </si>
  <si>
    <t>Calculation</t>
  </si>
  <si>
    <t>Total basal area/acre (sq ft)</t>
  </si>
  <si>
    <t>Average basal area/tree</t>
  </si>
  <si>
    <t>Average stand diameter</t>
  </si>
  <si>
    <t>Future Volumes</t>
  </si>
  <si>
    <t>Total board feet/acre (16-ft logs)</t>
  </si>
  <si>
    <t>Total board feet/acre (32-ft logs)</t>
  </si>
  <si>
    <t>Board feet/acre (16-ft logs)</t>
  </si>
  <si>
    <t>Board feet/acre (32-ft logs)</t>
  </si>
  <si>
    <t>Board feet/acre/year (16-ft logs)</t>
  </si>
  <si>
    <t>Board feet/acre/year (32-ft logs)</t>
  </si>
  <si>
    <t>Periodic Annual Increment (PAI)</t>
  </si>
  <si>
    <t>Mean Annual Increment (MAI)</t>
  </si>
  <si>
    <t>Stand Density</t>
  </si>
  <si>
    <t>Stand density index (SDI)</t>
  </si>
  <si>
    <t>Relative density (RD)</t>
  </si>
  <si>
    <t># of plots:</t>
  </si>
  <si>
    <t>SDI:</t>
  </si>
  <si>
    <t>RD:</t>
  </si>
  <si>
    <t>is</t>
  </si>
  <si>
    <t>Measuring Your Trees Workbook</t>
  </si>
  <si>
    <t>EM 9059  •  April 2013</t>
  </si>
  <si>
    <t>Introduction</t>
  </si>
  <si>
    <t>Use as default for other conifers not listed below.</t>
  </si>
  <si>
    <t>Use for incense cedar and Port-Orford-cedar.</t>
  </si>
  <si>
    <t>Use as default for other hardwoods.</t>
  </si>
  <si>
    <t>Use for other true firs.</t>
  </si>
  <si>
    <t>Use for western white pine, sugar pine, and lodgepole pine.</t>
  </si>
  <si>
    <t>User and Stand Information</t>
  </si>
  <si>
    <t>Enter your name.</t>
  </si>
  <si>
    <t>Enter the date you collected data.</t>
  </si>
  <si>
    <t>Enter stand age in years.</t>
  </si>
  <si>
    <t>Enter the number of plots in the stand.</t>
  </si>
  <si>
    <t>Tree Tally Card</t>
  </si>
  <si>
    <t>Plot Trees</t>
  </si>
  <si>
    <t>Enter the number of trees in Plot 1 that are 7 inches diameter at breast height (DBH).</t>
  </si>
  <si>
    <t>Enter the number of trees in Plot 1 that are 8 inches DBH.</t>
  </si>
  <si>
    <t>Enter the number of trees in Plot 2 that are 7 inches DBH.</t>
  </si>
  <si>
    <t>Continue until you’ve entered all plot-tree data.</t>
  </si>
  <si>
    <t>Tarif Trees</t>
  </si>
  <si>
    <t>Enter Plot 1 tarif tree DBH to the nearest inch.</t>
  </si>
  <si>
    <t>Enter Plot 1 tarif tree height to the nearest 5 feet.</t>
  </si>
  <si>
    <t>Enter Plot 1 tarif tree radial growth in inches.</t>
  </si>
  <si>
    <t>Volume Computation Form</t>
  </si>
  <si>
    <t>Calculated stand volume measurements and projections in this section of the worksheet include:</t>
  </si>
  <si>
    <t>Board-foot and cubic-foot volumes per acre and per tree for 16- and 32-foot logs</t>
  </si>
  <si>
    <t>Basal area per tree and per acre</t>
  </si>
  <si>
    <t>Growth projection factor</t>
  </si>
  <si>
    <t>Future volumes</t>
  </si>
  <si>
    <t>SDI and RD are calculated in Cells AB54 and AB58, respectively.</t>
  </si>
  <si>
    <t>Too many trees per acre</t>
  </si>
  <si>
    <t>Correct number of trees per acre</t>
  </si>
  <si>
    <t>Not enough trees per acre</t>
  </si>
  <si>
    <t>The final worksheet consolidates data from all species worksheets into a printable summary report.</t>
  </si>
  <si>
    <t>For More Information</t>
  </si>
  <si>
    <t>Published April 2013.</t>
  </si>
  <si>
    <t>About this Workbook</t>
  </si>
  <si>
    <t>Cell B2</t>
  </si>
  <si>
    <t>Cell B3</t>
  </si>
  <si>
    <t>Cell B4</t>
  </si>
  <si>
    <t>Cell H4</t>
  </si>
  <si>
    <t>Cell H5</t>
  </si>
  <si>
    <t>Cell L2</t>
  </si>
  <si>
    <t>Cell D9</t>
  </si>
  <si>
    <t>Cell D10</t>
  </si>
  <si>
    <t>Cell E9</t>
  </si>
  <si>
    <t>Cell D41</t>
  </si>
  <si>
    <t>Cell D42</t>
  </si>
  <si>
    <t>Cell D43</t>
  </si>
  <si>
    <t>Cell J45</t>
  </si>
  <si>
    <r>
      <t>OSU Extension publications:</t>
    </r>
    <r>
      <rPr>
        <i/>
        <sz val="11"/>
        <color theme="1"/>
        <rFont val="Calibri"/>
        <scheme val="minor"/>
      </rPr>
      <t xml:space="preserve"> http://extension.oregonstate.edu/catalog</t>
    </r>
  </si>
  <si>
    <r>
      <t xml:space="preserve">EM 9058. </t>
    </r>
    <r>
      <rPr>
        <i/>
        <sz val="11"/>
        <color theme="1"/>
        <rFont val="Calibri"/>
        <scheme val="minor"/>
      </rPr>
      <t>Measuring Your Trees</t>
    </r>
    <r>
      <rPr>
        <sz val="11"/>
        <color theme="1"/>
        <rFont val="Calibri"/>
        <family val="2"/>
        <scheme val="minor"/>
      </rPr>
      <t>.</t>
    </r>
  </si>
  <si>
    <r>
      <t xml:space="preserve">EC 1609. </t>
    </r>
    <r>
      <rPr>
        <i/>
        <sz val="11"/>
        <color theme="1"/>
        <rFont val="Calibri"/>
        <scheme val="minor"/>
      </rPr>
      <t>Tarif Access Tables: A Comprehensive Set</t>
    </r>
    <r>
      <rPr>
        <sz val="11"/>
        <color theme="1"/>
        <rFont val="Calibri"/>
        <family val="2"/>
        <scheme val="minor"/>
      </rPr>
      <t>.</t>
    </r>
  </si>
  <si>
    <t>Enter an identification number or name for the stand.</t>
  </si>
  <si>
    <t>Reenter average tarif number here to perform volume calculations:</t>
  </si>
  <si>
    <t>Refer to Figure 2. Select the correct species worksheet for the data you collected.</t>
  </si>
  <si>
    <t>Refer to Figure 4. Enter diameter, height, and radial growth for each tarif tree.</t>
  </si>
  <si>
    <t>Figure 2. User and stand information example screenshot.</t>
  </si>
  <si>
    <t>Figure 3. Plot-tree data example screenshot.</t>
  </si>
  <si>
    <t>Figure 4. Tarif-tree data example screenshot.</t>
  </si>
  <si>
    <r>
      <rPr>
        <b/>
        <sz val="12"/>
        <color theme="1"/>
        <rFont val="Calibri"/>
        <family val="2"/>
        <scheme val="minor"/>
      </rPr>
      <t>Jim Reeb</t>
    </r>
    <r>
      <rPr>
        <sz val="12"/>
        <color theme="1"/>
        <rFont val="Calibri"/>
        <family val="2"/>
        <scheme val="minor"/>
      </rPr>
      <t>, Extension forester, Lincoln County, and</t>
    </r>
  </si>
  <si>
    <r>
      <rPr>
        <b/>
        <sz val="12"/>
        <color theme="1"/>
        <rFont val="Calibri"/>
        <family val="2"/>
        <scheme val="minor"/>
      </rPr>
      <t>Steve Bowers</t>
    </r>
    <r>
      <rPr>
        <sz val="12"/>
        <color theme="1"/>
        <rFont val="Calibri"/>
        <family val="2"/>
        <scheme val="minor"/>
      </rPr>
      <t xml:space="preserve">, Extension forester, Lane County; </t>
    </r>
  </si>
  <si>
    <t>both of Oregon State University.</t>
  </si>
  <si>
    <t xml:space="preserve">step procedures for collecting and recording tree measurements and calculating stand volume and </t>
  </si>
  <si>
    <t xml:space="preserve">growth information. This workbook is a companion to EM 9058 and offers an alternative to doing </t>
  </si>
  <si>
    <t>calculations by hand and manually looking up numbers in tarif access tables and tree volume tables.</t>
  </si>
  <si>
    <t xml:space="preserve">Before using this workbook, collect data following the procedures outlined in EM 9058. Then, </t>
  </si>
  <si>
    <t xml:space="preserve">following the instructions below, enter your data in this workbook. You may find it helpful to print </t>
  </si>
  <si>
    <t xml:space="preserve">these instructions before you begin. The embedded formulas automatically calculate several stand </t>
  </si>
  <si>
    <t>volume and growth measurements and generate a printable summary report.</t>
  </si>
  <si>
    <t xml:space="preserve">This workbook consists of eight worksheets (Figure 1): instructions, six species worksheets, and a </t>
  </si>
  <si>
    <t>final report.</t>
  </si>
  <si>
    <t>Figure 1. Tabs for worksheets in the Measuring Your Trees Workbook.</t>
  </si>
  <si>
    <t xml:space="preserve">The six species worksheets use formulas based on the tables in OSU Extension publication EC 1609, </t>
  </si>
  <si>
    <r>
      <rPr>
        <i/>
        <sz val="11"/>
        <color theme="1"/>
        <rFont val="Calibri"/>
        <scheme val="minor"/>
      </rPr>
      <t>Tarif Access Tables: A Comprehensive Set</t>
    </r>
    <r>
      <rPr>
        <sz val="11"/>
        <color theme="1"/>
        <rFont val="Calibri"/>
        <family val="2"/>
        <scheme val="minor"/>
      </rPr>
      <t>. You can use each worksheet for other species with similar</t>
    </r>
  </si>
  <si>
    <t>taper characteristics, but note that actual volumes may differ slightly from listed species.</t>
  </si>
  <si>
    <t xml:space="preserve">No matter which worksheet you use, you will always enter your data in green-colored cells. Other </t>
  </si>
  <si>
    <t xml:space="preserve">cells in the worksheet are locked; you cannot change them. The locked cells contain descriptive </t>
  </si>
  <si>
    <t xml:space="preserve">labels, constant values, or formulas. Cells that contain calculated values or values transferred from </t>
  </si>
  <si>
    <t>other areas on the worksheet are shaded gray.</t>
  </si>
  <si>
    <t xml:space="preserve">The top and left sides of the species worksheets are “frozen,” meaning they remain in place as you </t>
  </si>
  <si>
    <t xml:space="preserve">scroll up and down or from side to side. This will help you stay oriented, especially when entering </t>
  </si>
  <si>
    <t>data for plot and tarif trees.</t>
  </si>
  <si>
    <t xml:space="preserve">Enter plot size as a fraction. For example, 1/10 for a 1/10-acre plot, </t>
  </si>
  <si>
    <t>1/20 for a 1/20-acre plot, or 1/50 for a 1/50-acre plot.</t>
  </si>
  <si>
    <t>reusing a previously saved workbook, remove all old data before entering new data.</t>
  </si>
  <si>
    <t xml:space="preserve">Refer to Figure 3. Each species worksheet allows you to enter data for up to 100 plots. A good </t>
  </si>
  <si>
    <t>sample will result in 6 to 10 trees per plot. Remember: Tarif trees also count as plot trees.</t>
  </si>
  <si>
    <t xml:space="preserve">Moving down Column D, continue to enter the number of trees in Plot 1 in each diameter class up to </t>
  </si>
  <si>
    <t>36 inches DBH. Then move to Column E.</t>
  </si>
  <si>
    <t>The total number of trees for each diameter class is calculated in Cells A9 to A38. The total number</t>
  </si>
  <si>
    <t>of trees per acre for each diameter class is calculated in Cells B9 to B38.</t>
  </si>
  <si>
    <t xml:space="preserve">Move to Column E, and enter the same measurements for the Plot 2 tarif tree. Continue until you’ve </t>
  </si>
  <si>
    <t>entered all tarif-tree data.</t>
  </si>
  <si>
    <t xml:space="preserve">Total and average radial growth are calculated in Cells A43 and B43, respectively. Tarif numbers are </t>
  </si>
  <si>
    <t xml:space="preserve">calculated in Cells D44 to CY44. Total and average tarif number are calculated in Cells A44 and B44, </t>
  </si>
  <si>
    <t>respectively.</t>
  </si>
  <si>
    <t xml:space="preserve">To perform the volume calculations in this section of the worksheet, you must manually reenter the </t>
  </si>
  <si>
    <t>average tarif number in Cell L52.</t>
  </si>
  <si>
    <t xml:space="preserve">Mean annual increment (MAI) is the average volume growth per year over the total life of the stand. </t>
  </si>
  <si>
    <t xml:space="preserve">Periodic annual increment (PAI) is the annual volume growth measured over a specified period. In </t>
  </si>
  <si>
    <t xml:space="preserve">general, when PAI falls below MAI, the timber stand is mature—that is, it has passed its peak of </t>
  </si>
  <si>
    <t>wood growth production. See EM 9058 for more information on how to interpret MAI and PAI values.</t>
  </si>
  <si>
    <t xml:space="preserve">cubic feet in Cell W85. PAI is calculated in board feet for 16- and 32-foot logs in Cells W89 and W91, </t>
  </si>
  <si>
    <t xml:space="preserve">MAI is calculated in board feet for 16- and 32-foot logs in Cells W81 and W83, respectively, and in </t>
  </si>
  <si>
    <t>respectively, and in cubic feet in Cell W93.</t>
  </si>
  <si>
    <t xml:space="preserve">Stand density index (SDI) and relative density (RD) are measures of stocking density—that is, how </t>
  </si>
  <si>
    <t>many trees are in a given area.</t>
  </si>
  <si>
    <t xml:space="preserve">Compare the calculated values with values in the small zone table to the right of the SDI information </t>
  </si>
  <si>
    <t>in each species worksheet.</t>
  </si>
  <si>
    <t xml:space="preserve">Select the tab labeled “Final report,” and enter report and stand information in the green boxes. </t>
  </si>
  <si>
    <t>Save and print a copy for your records.</t>
  </si>
  <si>
    <t xml:space="preserve">Direct questions, comments, and suggestions about this workbook to the authors, Jim Reeb and </t>
  </si>
  <si>
    <t>Steve Bowers, Oregon State University Extension Service.</t>
  </si>
  <si>
    <t xml:space="preserve">© 2013 Oregon State University. Extension work is a cooperative program of Oregon State University, the U.S. </t>
  </si>
  <si>
    <t xml:space="preserve">Department of Agriculture, and Oregon counties. Oregon State University Extension Service offers educational </t>
  </si>
  <si>
    <t xml:space="preserve">programs, activities, and materials without discrimination based on age, color, disability, gender identity or </t>
  </si>
  <si>
    <t xml:space="preserve">expression, genetic information, marital status, national origin, race, religion, sex, sexual orientation, or </t>
  </si>
  <si>
    <t>veteran’s status. Oregon State University Extension Service is an Equal Opportunity Employer.</t>
  </si>
  <si>
    <r>
      <t xml:space="preserve">Oregon State University Extension publication EM 9058, </t>
    </r>
    <r>
      <rPr>
        <i/>
        <sz val="11"/>
        <color theme="1"/>
        <rFont val="Calibri"/>
        <scheme val="minor"/>
      </rPr>
      <t>Measuring Your Trees</t>
    </r>
    <r>
      <rPr>
        <sz val="11"/>
        <color theme="1"/>
        <rFont val="Calibri"/>
        <family val="2"/>
        <scheme val="minor"/>
      </rPr>
      <t>, provides step-by-</t>
    </r>
  </si>
  <si>
    <t>Use for western hemlock only.</t>
  </si>
  <si>
    <r>
      <t xml:space="preserve">In this step, you will enter plot-tree and tarif-tree data that you collected in the field. </t>
    </r>
    <r>
      <rPr>
        <b/>
        <sz val="11"/>
        <color theme="1"/>
        <rFont val="Calibri"/>
        <family val="2"/>
        <scheme val="minor"/>
      </rPr>
      <t xml:space="preserve">If you are </t>
    </r>
  </si>
  <si>
    <t>If there are none, leave the cell blank.</t>
  </si>
  <si>
    <t>Trade-name products and services are mentioned as illustrations only. This does not mean that the Oregon</t>
  </si>
  <si>
    <t>State University Extension Service either endorses these products and services or intends to discriminate</t>
  </si>
  <si>
    <t>against products and services not mentioned.</t>
  </si>
  <si>
    <t xml:space="preserve">Enter the number of years used to calculate past growth. Five years is often used. </t>
  </si>
  <si>
    <t>Radial growth (in.):</t>
  </si>
  <si>
    <t>Enter the number of years of growth here:</t>
  </si>
  <si>
    <t>Beginning average stand diameter (most recent growth period):</t>
  </si>
  <si>
    <t>Beginning average basal area per tree:</t>
  </si>
  <si>
    <t>Future volumes:</t>
  </si>
  <si>
    <t>Periodic annual increment (PAI):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</si>
</sst>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m/d/yy;@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18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i/>
      <sz val="11"/>
      <color theme="1"/>
      <name val="Calibri"/>
      <scheme val="minor"/>
    </font>
    <font>
      <sz val="10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7321"/>
        <bgColor indexed="64"/>
      </patternFill>
    </fill>
    <fill>
      <patternFill patternType="solid">
        <fgColor rgb="FFF37321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10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Protection="1"/>
    <xf numFmtId="0" fontId="6" fillId="0" borderId="0" xfId="0" applyFont="1" applyProtection="1"/>
    <xf numFmtId="0" fontId="0" fillId="0" borderId="0" xfId="0" applyAlignment="1" applyProtection="1">
      <alignment horizontal="center"/>
    </xf>
    <xf numFmtId="0" fontId="0" fillId="4" borderId="0" xfId="0" applyFill="1" applyProtection="1"/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0" fillId="2" borderId="0" xfId="0" applyFill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Fo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4" fontId="0" fillId="3" borderId="0" xfId="0" applyNumberForma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</xf>
    <xf numFmtId="1" fontId="0" fillId="0" borderId="0" xfId="0" applyNumberFormat="1" applyProtection="1">
      <protection locked="0"/>
    </xf>
    <xf numFmtId="1" fontId="0" fillId="5" borderId="0" xfId="0" applyNumberFormat="1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1" fontId="0" fillId="2" borderId="0" xfId="0" applyNumberFormat="1" applyFill="1" applyProtection="1"/>
    <xf numFmtId="0" fontId="10" fillId="0" borderId="0" xfId="0" applyFont="1" applyAlignment="1" applyProtection="1">
      <alignment horizontal="right"/>
    </xf>
    <xf numFmtId="164" fontId="0" fillId="0" borderId="0" xfId="0" applyNumberFormat="1" applyAlignment="1" applyProtection="1">
      <alignment horizontal="center"/>
    </xf>
    <xf numFmtId="0" fontId="11" fillId="0" borderId="0" xfId="0" applyFont="1" applyProtection="1">
      <protection locked="0"/>
    </xf>
    <xf numFmtId="0" fontId="0" fillId="0" borderId="0" xfId="0" applyNumberForma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8" fillId="0" borderId="0" xfId="0" applyNumberFormat="1" applyFont="1" applyAlignment="1" applyProtection="1">
      <alignment horizontal="right"/>
    </xf>
    <xf numFmtId="164" fontId="0" fillId="0" borderId="0" xfId="0" applyNumberFormat="1" applyProtection="1"/>
    <xf numFmtId="0" fontId="8" fillId="0" borderId="0" xfId="0" applyNumberFormat="1" applyFont="1" applyAlignment="1" applyProtection="1"/>
    <xf numFmtId="0" fontId="0" fillId="0" borderId="0" xfId="0" applyAlignment="1" applyProtection="1"/>
    <xf numFmtId="0" fontId="9" fillId="0" borderId="0" xfId="0" applyFont="1" applyProtection="1"/>
    <xf numFmtId="166" fontId="0" fillId="0" borderId="0" xfId="0" applyNumberFormat="1" applyAlignment="1" applyProtection="1">
      <alignment horizontal="center"/>
    </xf>
    <xf numFmtId="0" fontId="0" fillId="0" borderId="0" xfId="0" applyFont="1" applyProtection="1"/>
    <xf numFmtId="0" fontId="0" fillId="3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Alignment="1" applyProtection="1"/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center"/>
    </xf>
    <xf numFmtId="167" fontId="0" fillId="0" borderId="0" xfId="0" applyNumberFormat="1" applyAlignment="1" applyProtection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/>
    <xf numFmtId="0" fontId="14" fillId="0" borderId="0" xfId="0" applyFont="1" applyProtection="1"/>
    <xf numFmtId="0" fontId="1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4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16" fontId="0" fillId="0" borderId="0" xfId="0" applyNumberFormat="1" applyFill="1" applyAlignment="1" applyProtection="1">
      <alignment horizontal="center"/>
      <protection locked="0"/>
    </xf>
    <xf numFmtId="13" fontId="0" fillId="3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</xf>
    <xf numFmtId="0" fontId="18" fillId="0" borderId="0" xfId="0" applyFont="1" applyAlignment="1">
      <alignment horizontal="right"/>
    </xf>
    <xf numFmtId="0" fontId="10" fillId="0" borderId="0" xfId="0" applyFont="1" applyAlignment="1" applyProtection="1">
      <alignment horizontal="right"/>
    </xf>
    <xf numFmtId="0" fontId="0" fillId="0" borderId="0" xfId="0" applyAlignment="1" applyProtection="1">
      <protection locked="0"/>
    </xf>
    <xf numFmtId="0" fontId="6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13" fontId="19" fillId="6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1" fontId="0" fillId="7" borderId="0" xfId="0" applyNumberFormat="1" applyFill="1" applyAlignment="1" applyProtection="1">
      <alignment horizontal="center"/>
    </xf>
    <xf numFmtId="2" fontId="0" fillId="7" borderId="0" xfId="0" applyNumberFormat="1" applyFill="1" applyAlignment="1" applyProtection="1">
      <alignment horizontal="center"/>
    </xf>
    <xf numFmtId="1" fontId="10" fillId="0" borderId="2" xfId="0" applyNumberFormat="1" applyFont="1" applyBorder="1" applyAlignment="1" applyProtection="1">
      <alignment horizontal="center"/>
    </xf>
    <xf numFmtId="1" fontId="10" fillId="0" borderId="2" xfId="0" applyNumberFormat="1" applyFont="1" applyBorder="1" applyAlignment="1" applyProtection="1">
      <alignment horizontal="center" wrapText="1"/>
    </xf>
    <xf numFmtId="2" fontId="10" fillId="0" borderId="2" xfId="0" applyNumberFormat="1" applyFont="1" applyBorder="1" applyAlignment="1" applyProtection="1">
      <alignment horizontal="center" wrapText="1"/>
    </xf>
    <xf numFmtId="0" fontId="18" fillId="0" borderId="2" xfId="0" applyFont="1" applyBorder="1" applyAlignment="1">
      <alignment horizontal="center"/>
    </xf>
    <xf numFmtId="1" fontId="18" fillId="0" borderId="2" xfId="0" applyNumberFormat="1" applyFont="1" applyBorder="1" applyAlignment="1">
      <alignment horizontal="center" wrapText="1"/>
    </xf>
    <xf numFmtId="2" fontId="18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1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19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0" xfId="0" applyFont="1"/>
    <xf numFmtId="165" fontId="0" fillId="7" borderId="0" xfId="0" applyNumberFormat="1" applyFill="1" applyAlignment="1" applyProtection="1">
      <alignment horizontal="center"/>
    </xf>
    <xf numFmtId="164" fontId="0" fillId="7" borderId="0" xfId="0" applyNumberFormat="1" applyFill="1" applyAlignment="1" applyProtection="1">
      <alignment horizontal="center"/>
    </xf>
    <xf numFmtId="1" fontId="0" fillId="0" borderId="1" xfId="0" applyNumberFormat="1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64" fontId="0" fillId="7" borderId="1" xfId="0" applyNumberFormat="1" applyFill="1" applyBorder="1" applyAlignment="1" applyProtection="1">
      <alignment horizontal="center"/>
    </xf>
    <xf numFmtId="3" fontId="0" fillId="7" borderId="0" xfId="0" applyNumberFormat="1" applyFill="1" applyAlignment="1" applyProtection="1">
      <alignment horizontal="center"/>
    </xf>
    <xf numFmtId="3" fontId="0" fillId="7" borderId="0" xfId="0" applyNumberFormat="1" applyFill="1" applyProtection="1"/>
    <xf numFmtId="165" fontId="0" fillId="7" borderId="0" xfId="0" applyNumberFormat="1" applyFill="1" applyProtection="1"/>
    <xf numFmtId="0" fontId="7" fillId="0" borderId="0" xfId="0" applyFont="1" applyFill="1" applyAlignment="1" applyProtection="1"/>
    <xf numFmtId="0" fontId="0" fillId="0" borderId="0" xfId="0" applyNumberFormat="1" applyFont="1" applyAlignment="1" applyProtection="1">
      <alignment horizontal="right"/>
    </xf>
    <xf numFmtId="0" fontId="19" fillId="0" borderId="0" xfId="0" applyFont="1" applyAlignment="1">
      <alignment horizontal="right"/>
    </xf>
    <xf numFmtId="0" fontId="10" fillId="0" borderId="0" xfId="0" applyNumberFormat="1" applyFont="1" applyAlignment="1" applyProtection="1"/>
    <xf numFmtId="0" fontId="6" fillId="0" borderId="0" xfId="0" applyNumberFormat="1" applyFont="1" applyFill="1" applyAlignment="1" applyProtection="1"/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Protection="1"/>
    <xf numFmtId="1" fontId="0" fillId="0" borderId="1" xfId="0" applyNumberFormat="1" applyBorder="1" applyAlignment="1">
      <alignment horizontal="center"/>
    </xf>
    <xf numFmtId="0" fontId="14" fillId="0" borderId="0" xfId="0" applyFont="1" applyAlignment="1" applyProtection="1">
      <alignment horizontal="right"/>
    </xf>
    <xf numFmtId="0" fontId="5" fillId="3" borderId="0" xfId="0" applyFont="1" applyFill="1" applyAlignment="1" applyProtection="1">
      <alignment horizontal="center"/>
      <protection locked="0"/>
    </xf>
    <xf numFmtId="13" fontId="5" fillId="3" borderId="0" xfId="0" applyNumberFormat="1" applyFont="1" applyFill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left" wrapText="1"/>
    </xf>
    <xf numFmtId="0" fontId="14" fillId="0" borderId="1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horizontal="right"/>
    </xf>
    <xf numFmtId="0" fontId="0" fillId="3" borderId="0" xfId="0" applyFont="1" applyFill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Protection="1">
      <protection locked="0"/>
    </xf>
    <xf numFmtId="0" fontId="6" fillId="9" borderId="1" xfId="0" applyFont="1" applyFill="1" applyBorder="1" applyAlignment="1" applyProtection="1">
      <alignment horizontal="center"/>
    </xf>
    <xf numFmtId="0" fontId="9" fillId="11" borderId="0" xfId="0" applyFont="1" applyFill="1" applyAlignment="1">
      <alignment horizontal="left" vertical="top"/>
    </xf>
    <xf numFmtId="0" fontId="4" fillId="11" borderId="0" xfId="0" applyFont="1" applyFill="1" applyAlignment="1">
      <alignment horizontal="left" vertical="top"/>
    </xf>
    <xf numFmtId="0" fontId="23" fillId="11" borderId="0" xfId="0" applyFont="1" applyFill="1" applyAlignment="1">
      <alignment horizontal="left" vertical="top"/>
    </xf>
    <xf numFmtId="0" fontId="10" fillId="11" borderId="0" xfId="0" applyFont="1" applyFill="1" applyAlignment="1">
      <alignment horizontal="left" vertical="top"/>
    </xf>
    <xf numFmtId="0" fontId="0" fillId="11" borderId="0" xfId="0" applyFill="1" applyAlignment="1">
      <alignment horizontal="left" vertical="top"/>
    </xf>
    <xf numFmtId="0" fontId="14" fillId="11" borderId="0" xfId="0" applyFont="1" applyFill="1" applyAlignment="1">
      <alignment horizontal="left" vertical="top"/>
    </xf>
    <xf numFmtId="0" fontId="0" fillId="11" borderId="0" xfId="0" applyFill="1" applyAlignment="1">
      <alignment horizontal="left" vertical="top" indent="1"/>
    </xf>
    <xf numFmtId="0" fontId="0" fillId="11" borderId="0" xfId="0" applyFill="1"/>
    <xf numFmtId="0" fontId="2" fillId="11" borderId="0" xfId="0" applyFont="1" applyFill="1"/>
    <xf numFmtId="0" fontId="2" fillId="11" borderId="1" xfId="0" applyFont="1" applyFill="1" applyBorder="1"/>
    <xf numFmtId="0" fontId="0" fillId="11" borderId="0" xfId="0" applyFont="1" applyFill="1"/>
    <xf numFmtId="0" fontId="10" fillId="11" borderId="0" xfId="0" applyFont="1" applyFill="1"/>
    <xf numFmtId="0" fontId="0" fillId="11" borderId="4" xfId="0" applyFont="1" applyFill="1" applyBorder="1"/>
    <xf numFmtId="0" fontId="25" fillId="11" borderId="0" xfId="0" applyFont="1" applyFill="1"/>
    <xf numFmtId="0" fontId="0" fillId="11" borderId="0" xfId="0" applyFill="1" applyAlignment="1">
      <alignment horizontal="left" vertical="top" indent="1"/>
    </xf>
    <xf numFmtId="0" fontId="0" fillId="11" borderId="0" xfId="0" applyFont="1" applyFill="1" applyAlignment="1">
      <alignment horizontal="left" vertical="top"/>
    </xf>
    <xf numFmtId="0" fontId="0" fillId="11" borderId="0" xfId="0" applyFont="1" applyFill="1" applyBorder="1"/>
    <xf numFmtId="1" fontId="0" fillId="3" borderId="0" xfId="0" applyNumberFormat="1" applyFont="1" applyFill="1" applyAlignment="1" applyProtection="1">
      <alignment horizontal="center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right"/>
    </xf>
    <xf numFmtId="0" fontId="25" fillId="11" borderId="0" xfId="0" applyFont="1" applyFill="1" applyBorder="1"/>
    <xf numFmtId="0" fontId="0" fillId="11" borderId="0" xfId="0" applyFont="1" applyFill="1" applyBorder="1"/>
    <xf numFmtId="0" fontId="0" fillId="11" borderId="0" xfId="0" applyFill="1" applyAlignment="1">
      <alignment vertical="top" wrapText="1"/>
    </xf>
    <xf numFmtId="0" fontId="0" fillId="11" borderId="0" xfId="0" applyFill="1" applyAlignment="1">
      <alignment horizontal="left" vertical="top" wrapText="1" indent="1"/>
    </xf>
    <xf numFmtId="0" fontId="0" fillId="11" borderId="0" xfId="0" applyFill="1" applyAlignment="1">
      <alignment horizontal="left" vertical="top" indent="1"/>
    </xf>
    <xf numFmtId="0" fontId="10" fillId="2" borderId="0" xfId="0" applyFont="1" applyFill="1" applyAlignment="1" applyProtection="1">
      <alignment horizontal="center"/>
    </xf>
    <xf numFmtId="0" fontId="6" fillId="9" borderId="0" xfId="0" applyFont="1" applyFill="1" applyAlignment="1" applyProtection="1">
      <alignment horizontal="center"/>
    </xf>
    <xf numFmtId="0" fontId="7" fillId="9" borderId="0" xfId="0" applyFont="1" applyFill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0" fillId="0" borderId="0" xfId="0" applyFill="1" applyAlignment="1" applyProtection="1">
      <alignment horizontal="left"/>
    </xf>
    <xf numFmtId="2" fontId="10" fillId="0" borderId="0" xfId="0" applyNumberFormat="1" applyFont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21" fillId="9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0" fontId="6" fillId="9" borderId="0" xfId="0" applyNumberFormat="1" applyFont="1" applyFill="1" applyAlignment="1" applyProtection="1">
      <alignment horizontal="center"/>
    </xf>
    <xf numFmtId="164" fontId="1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9" fillId="0" borderId="0" xfId="0" applyFont="1" applyAlignment="1">
      <alignment horizontal="left"/>
    </xf>
    <xf numFmtId="0" fontId="20" fillId="10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0" fontId="10" fillId="8" borderId="0" xfId="0" applyFont="1" applyFill="1" applyAlignment="1" applyProtection="1">
      <alignment horizontal="left"/>
    </xf>
    <xf numFmtId="0" fontId="7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14" fontId="3" fillId="3" borderId="0" xfId="0" applyNumberFormat="1" applyFont="1" applyFill="1" applyAlignment="1" applyProtection="1">
      <alignment horizontal="center"/>
      <protection locked="0"/>
    </xf>
  </cellXfs>
  <cellStyles count="6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12700</xdr:rowOff>
    </xdr:from>
    <xdr:to>
      <xdr:col>7</xdr:col>
      <xdr:colOff>701146</xdr:colOff>
      <xdr:row>1</xdr:row>
      <xdr:rowOff>165100</xdr:rowOff>
    </xdr:to>
    <xdr:pic>
      <xdr:nvPicPr>
        <xdr:cNvPr id="2" name="Picture 1" descr="simpleblack_4c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2700"/>
          <a:ext cx="2352146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57</xdr:row>
      <xdr:rowOff>0</xdr:rowOff>
    </xdr:from>
    <xdr:to>
      <xdr:col>7</xdr:col>
      <xdr:colOff>607441</xdr:colOff>
      <xdr:row>60</xdr:row>
      <xdr:rowOff>101600</xdr:rowOff>
    </xdr:to>
    <xdr:pic>
      <xdr:nvPicPr>
        <xdr:cNvPr id="4" name="Picture 3" descr="fig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668000"/>
          <a:ext cx="6385940" cy="63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7</xdr:col>
      <xdr:colOff>609600</xdr:colOff>
      <xdr:row>93</xdr:row>
      <xdr:rowOff>76200</xdr:rowOff>
    </xdr:to>
    <xdr:pic>
      <xdr:nvPicPr>
        <xdr:cNvPr id="5" name="Picture 4" descr="fig3.png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259"/>
        <a:stretch/>
      </xdr:blipFill>
      <xdr:spPr>
        <a:xfrm>
          <a:off x="0" y="15176500"/>
          <a:ext cx="6388100" cy="1854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14063</xdr:rowOff>
    </xdr:from>
    <xdr:to>
      <xdr:col>7</xdr:col>
      <xdr:colOff>622300</xdr:colOff>
      <xdr:row>115</xdr:row>
      <xdr:rowOff>139524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168963"/>
          <a:ext cx="6400800" cy="8366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76200</xdr:rowOff>
    </xdr:from>
    <xdr:to>
      <xdr:col>7</xdr:col>
      <xdr:colOff>558800</xdr:colOff>
      <xdr:row>25</xdr:row>
      <xdr:rowOff>130336</xdr:rowOff>
    </xdr:to>
    <xdr:pic>
      <xdr:nvPicPr>
        <xdr:cNvPr id="7" name="Picture 6" descr="fig1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48200"/>
          <a:ext cx="6337300" cy="231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workbookViewId="0">
      <selection activeCell="I1" sqref="I1"/>
    </sheetView>
  </sheetViews>
  <sheetFormatPr baseColWidth="10" defaultRowHeight="14" x14ac:dyDescent="0"/>
  <sheetData>
    <row r="1" spans="1:8" ht="23">
      <c r="A1" s="114" t="s">
        <v>132</v>
      </c>
      <c r="B1" s="121"/>
      <c r="C1" s="121"/>
      <c r="D1" s="121"/>
      <c r="E1" s="121"/>
      <c r="F1" s="121"/>
      <c r="G1" s="121"/>
      <c r="H1" s="121"/>
    </row>
    <row r="2" spans="1:8" ht="15">
      <c r="A2" s="115" t="s">
        <v>133</v>
      </c>
      <c r="B2" s="121"/>
      <c r="C2" s="121"/>
      <c r="D2" s="121"/>
      <c r="E2" s="121"/>
      <c r="F2" s="121"/>
      <c r="G2" s="121"/>
      <c r="H2" s="121"/>
    </row>
    <row r="3" spans="1:8">
      <c r="A3" s="121"/>
      <c r="B3" s="121"/>
      <c r="C3" s="121"/>
      <c r="D3" s="121"/>
      <c r="E3" s="121"/>
      <c r="F3" s="121"/>
      <c r="G3" s="121"/>
      <c r="H3" s="121"/>
    </row>
    <row r="4" spans="1:8" ht="15">
      <c r="A4" s="122" t="s">
        <v>192</v>
      </c>
      <c r="B4" s="122"/>
      <c r="C4" s="122"/>
      <c r="D4" s="122"/>
      <c r="E4" s="122"/>
      <c r="F4" s="122"/>
      <c r="G4" s="122"/>
      <c r="H4" s="122"/>
    </row>
    <row r="5" spans="1:8" ht="15">
      <c r="A5" s="122" t="s">
        <v>193</v>
      </c>
      <c r="B5" s="122"/>
      <c r="C5" s="122"/>
      <c r="D5" s="122"/>
      <c r="E5" s="122"/>
      <c r="F5" s="122"/>
      <c r="G5" s="122"/>
      <c r="H5" s="122"/>
    </row>
    <row r="6" spans="1:8" ht="15">
      <c r="A6" s="122" t="s">
        <v>194</v>
      </c>
      <c r="B6" s="122"/>
      <c r="C6" s="122"/>
      <c r="D6" s="122"/>
      <c r="E6" s="122"/>
      <c r="F6" s="122"/>
      <c r="G6" s="122"/>
      <c r="H6" s="122"/>
    </row>
    <row r="7" spans="1:8" ht="15">
      <c r="A7" s="123"/>
      <c r="B7" s="123"/>
      <c r="C7" s="123"/>
      <c r="D7" s="123"/>
      <c r="E7" s="123"/>
      <c r="F7" s="123"/>
      <c r="G7" s="123"/>
      <c r="H7" s="123"/>
    </row>
    <row r="8" spans="1:8" ht="15">
      <c r="A8" s="122"/>
      <c r="B8" s="122"/>
      <c r="C8" s="122"/>
      <c r="D8" s="122"/>
      <c r="E8" s="122"/>
      <c r="F8" s="122"/>
      <c r="G8" s="122"/>
      <c r="H8" s="122"/>
    </row>
    <row r="9" spans="1:8" ht="18">
      <c r="A9" s="116" t="s">
        <v>134</v>
      </c>
      <c r="B9" s="122"/>
      <c r="C9" s="122"/>
      <c r="D9" s="122"/>
      <c r="E9" s="122"/>
      <c r="F9" s="122"/>
      <c r="G9" s="122"/>
      <c r="H9" s="122"/>
    </row>
    <row r="10" spans="1:8">
      <c r="A10" s="124" t="s">
        <v>251</v>
      </c>
      <c r="B10" s="124"/>
      <c r="C10" s="124"/>
      <c r="D10" s="124"/>
      <c r="E10" s="124"/>
      <c r="F10" s="124"/>
      <c r="G10" s="124"/>
      <c r="H10" s="124"/>
    </row>
    <row r="11" spans="1:8">
      <c r="A11" s="124" t="s">
        <v>195</v>
      </c>
      <c r="B11" s="124"/>
      <c r="C11" s="124"/>
      <c r="D11" s="124"/>
      <c r="E11" s="124"/>
      <c r="F11" s="124"/>
      <c r="G11" s="124"/>
      <c r="H11" s="124"/>
    </row>
    <row r="12" spans="1:8">
      <c r="A12" s="124" t="s">
        <v>196</v>
      </c>
      <c r="B12" s="124"/>
      <c r="C12" s="124"/>
      <c r="D12" s="124"/>
      <c r="E12" s="124"/>
      <c r="F12" s="124"/>
      <c r="G12" s="124"/>
      <c r="H12" s="124"/>
    </row>
    <row r="13" spans="1:8">
      <c r="A13" s="124" t="s">
        <v>197</v>
      </c>
      <c r="B13" s="124"/>
      <c r="C13" s="124"/>
      <c r="D13" s="124"/>
      <c r="E13" s="124"/>
      <c r="F13" s="124"/>
      <c r="G13" s="124"/>
      <c r="H13" s="124"/>
    </row>
    <row r="14" spans="1:8">
      <c r="A14" s="124"/>
      <c r="B14" s="124"/>
      <c r="C14" s="124"/>
      <c r="D14" s="124"/>
      <c r="E14" s="124"/>
      <c r="F14" s="124"/>
      <c r="G14" s="124"/>
      <c r="H14" s="124"/>
    </row>
    <row r="15" spans="1:8">
      <c r="A15" s="124" t="s">
        <v>198</v>
      </c>
      <c r="B15" s="124"/>
      <c r="C15" s="124"/>
      <c r="D15" s="124"/>
      <c r="E15" s="124"/>
      <c r="F15" s="124"/>
      <c r="G15" s="124"/>
      <c r="H15" s="124"/>
    </row>
    <row r="16" spans="1:8">
      <c r="A16" s="124" t="s">
        <v>199</v>
      </c>
      <c r="B16" s="124"/>
      <c r="C16" s="124"/>
      <c r="D16" s="124"/>
      <c r="E16" s="124"/>
      <c r="F16" s="124"/>
      <c r="G16" s="124"/>
      <c r="H16" s="124"/>
    </row>
    <row r="17" spans="1:8">
      <c r="A17" s="124" t="s">
        <v>200</v>
      </c>
      <c r="B17" s="124"/>
      <c r="C17" s="124"/>
      <c r="D17" s="124"/>
      <c r="E17" s="124"/>
      <c r="F17" s="124"/>
      <c r="G17" s="124"/>
      <c r="H17" s="124"/>
    </row>
    <row r="18" spans="1:8">
      <c r="A18" s="124" t="s">
        <v>201</v>
      </c>
      <c r="B18" s="124"/>
      <c r="C18" s="124"/>
      <c r="D18" s="124"/>
      <c r="E18" s="124"/>
      <c r="F18" s="124"/>
      <c r="G18" s="124"/>
      <c r="H18" s="124"/>
    </row>
    <row r="19" spans="1:8">
      <c r="A19" s="124"/>
      <c r="B19" s="124"/>
      <c r="C19" s="124"/>
      <c r="D19" s="124"/>
      <c r="E19" s="124"/>
      <c r="F19" s="124"/>
      <c r="G19" s="124"/>
      <c r="H19" s="124"/>
    </row>
    <row r="20" spans="1:8" ht="18">
      <c r="A20" s="116" t="s">
        <v>168</v>
      </c>
      <c r="B20" s="124"/>
      <c r="C20" s="124"/>
      <c r="D20" s="124"/>
      <c r="E20" s="124"/>
      <c r="F20" s="124"/>
      <c r="G20" s="124"/>
      <c r="H20" s="124"/>
    </row>
    <row r="21" spans="1:8">
      <c r="A21" s="124" t="s">
        <v>202</v>
      </c>
      <c r="B21" s="124"/>
      <c r="C21" s="124"/>
      <c r="D21" s="124"/>
      <c r="E21" s="124"/>
      <c r="F21" s="124"/>
      <c r="G21" s="124"/>
      <c r="H21" s="124"/>
    </row>
    <row r="22" spans="1:8">
      <c r="A22" s="124" t="s">
        <v>203</v>
      </c>
      <c r="B22" s="124"/>
      <c r="C22" s="124"/>
      <c r="D22" s="124"/>
      <c r="E22" s="124"/>
      <c r="F22" s="124"/>
      <c r="G22" s="124"/>
      <c r="H22" s="124"/>
    </row>
    <row r="23" spans="1:8">
      <c r="A23" s="124"/>
      <c r="B23" s="124"/>
      <c r="C23" s="124"/>
      <c r="D23" s="124"/>
      <c r="E23" s="124"/>
      <c r="F23" s="124"/>
      <c r="G23" s="124"/>
      <c r="H23" s="124"/>
    </row>
    <row r="24" spans="1:8">
      <c r="A24" s="125" t="s">
        <v>204</v>
      </c>
      <c r="B24" s="124"/>
      <c r="C24" s="124"/>
      <c r="D24" s="124"/>
      <c r="E24" s="124"/>
      <c r="F24" s="124"/>
      <c r="G24" s="124"/>
      <c r="H24" s="124"/>
    </row>
    <row r="25" spans="1:8">
      <c r="A25" s="124"/>
      <c r="B25" s="124"/>
      <c r="C25" s="124"/>
      <c r="D25" s="124"/>
      <c r="E25" s="124"/>
      <c r="F25" s="124"/>
      <c r="G25" s="124"/>
      <c r="H25" s="124"/>
    </row>
    <row r="26" spans="1:8">
      <c r="A26" s="124"/>
      <c r="B26" s="124"/>
      <c r="C26" s="124"/>
      <c r="D26" s="124"/>
      <c r="E26" s="124"/>
      <c r="F26" s="124"/>
      <c r="G26" s="124"/>
      <c r="H26" s="124"/>
    </row>
    <row r="27" spans="1:8">
      <c r="A27" s="124"/>
      <c r="B27" s="124"/>
      <c r="C27" s="124"/>
      <c r="D27" s="124"/>
      <c r="E27" s="124"/>
      <c r="F27" s="124"/>
      <c r="G27" s="124"/>
      <c r="H27" s="124"/>
    </row>
    <row r="28" spans="1:8">
      <c r="A28" s="124" t="s">
        <v>205</v>
      </c>
      <c r="B28" s="124"/>
      <c r="C28" s="124"/>
      <c r="D28" s="124"/>
      <c r="E28" s="124"/>
      <c r="F28" s="124"/>
      <c r="G28" s="124"/>
      <c r="H28" s="124"/>
    </row>
    <row r="29" spans="1:8">
      <c r="A29" s="124" t="s">
        <v>206</v>
      </c>
      <c r="B29" s="124"/>
      <c r="C29" s="124"/>
      <c r="D29" s="124"/>
      <c r="E29" s="124"/>
      <c r="F29" s="124"/>
      <c r="G29" s="124"/>
      <c r="H29" s="124"/>
    </row>
    <row r="30" spans="1:8">
      <c r="A30" s="124" t="s">
        <v>207</v>
      </c>
      <c r="B30" s="124"/>
      <c r="C30" s="124"/>
      <c r="D30" s="124"/>
      <c r="E30" s="124"/>
      <c r="F30" s="124"/>
      <c r="G30" s="124"/>
      <c r="H30" s="124"/>
    </row>
    <row r="31" spans="1:8">
      <c r="A31" s="137" t="s">
        <v>29</v>
      </c>
      <c r="B31" s="137"/>
      <c r="C31" s="118" t="s">
        <v>135</v>
      </c>
      <c r="D31" s="124"/>
      <c r="E31" s="124"/>
      <c r="F31" s="124"/>
      <c r="G31" s="124"/>
      <c r="H31" s="124"/>
    </row>
    <row r="32" spans="1:8">
      <c r="A32" s="137" t="s">
        <v>48</v>
      </c>
      <c r="B32" s="137"/>
      <c r="C32" s="129" t="s">
        <v>252</v>
      </c>
      <c r="D32" s="124"/>
      <c r="E32" s="124"/>
      <c r="F32" s="124"/>
      <c r="G32" s="124"/>
      <c r="H32" s="124"/>
    </row>
    <row r="33" spans="1:8">
      <c r="A33" s="137" t="s">
        <v>49</v>
      </c>
      <c r="B33" s="137"/>
      <c r="C33" s="118" t="s">
        <v>136</v>
      </c>
      <c r="D33" s="124"/>
      <c r="E33" s="124"/>
      <c r="F33" s="124"/>
      <c r="G33" s="124"/>
      <c r="H33" s="124"/>
    </row>
    <row r="34" spans="1:8">
      <c r="A34" s="137" t="s">
        <v>45</v>
      </c>
      <c r="B34" s="137"/>
      <c r="C34" s="118" t="s">
        <v>137</v>
      </c>
      <c r="D34" s="124"/>
      <c r="E34" s="124"/>
      <c r="F34" s="124"/>
      <c r="G34" s="124"/>
      <c r="H34" s="124"/>
    </row>
    <row r="35" spans="1:8">
      <c r="A35" s="137" t="s">
        <v>36</v>
      </c>
      <c r="B35" s="137"/>
      <c r="C35" s="118" t="s">
        <v>138</v>
      </c>
      <c r="D35" s="124"/>
      <c r="E35" s="124"/>
      <c r="F35" s="124"/>
      <c r="G35" s="124"/>
      <c r="H35" s="124"/>
    </row>
    <row r="36" spans="1:8">
      <c r="A36" s="137" t="s">
        <v>50</v>
      </c>
      <c r="B36" s="137"/>
      <c r="C36" s="118" t="s">
        <v>139</v>
      </c>
      <c r="D36" s="124"/>
      <c r="E36" s="124"/>
      <c r="F36" s="124"/>
      <c r="G36" s="124"/>
      <c r="H36" s="124"/>
    </row>
    <row r="37" spans="1:8">
      <c r="A37" s="124"/>
      <c r="B37" s="124"/>
      <c r="C37" s="124"/>
      <c r="D37" s="124"/>
      <c r="E37" s="124"/>
      <c r="F37" s="124"/>
      <c r="G37" s="124"/>
      <c r="H37" s="124"/>
    </row>
    <row r="38" spans="1:8">
      <c r="A38" s="124" t="s">
        <v>208</v>
      </c>
      <c r="B38" s="124"/>
      <c r="C38" s="124"/>
      <c r="D38" s="124"/>
      <c r="E38" s="124"/>
      <c r="F38" s="124"/>
      <c r="G38" s="124"/>
      <c r="H38" s="124"/>
    </row>
    <row r="39" spans="1:8">
      <c r="A39" s="124" t="s">
        <v>209</v>
      </c>
      <c r="B39" s="124"/>
      <c r="C39" s="124"/>
      <c r="D39" s="124"/>
      <c r="E39" s="124"/>
      <c r="F39" s="124"/>
      <c r="G39" s="124"/>
      <c r="H39" s="124"/>
    </row>
    <row r="40" spans="1:8">
      <c r="A40" s="124" t="s">
        <v>210</v>
      </c>
      <c r="B40" s="124"/>
      <c r="C40" s="124"/>
      <c r="D40" s="124"/>
      <c r="E40" s="124"/>
      <c r="F40" s="124"/>
      <c r="G40" s="124"/>
      <c r="H40" s="124"/>
    </row>
    <row r="41" spans="1:8">
      <c r="A41" s="124" t="s">
        <v>211</v>
      </c>
      <c r="B41" s="124"/>
      <c r="C41" s="124"/>
      <c r="D41" s="124"/>
      <c r="E41" s="124"/>
      <c r="F41" s="124"/>
      <c r="G41" s="124"/>
      <c r="H41" s="124"/>
    </row>
    <row r="42" spans="1:8">
      <c r="A42" s="124"/>
      <c r="B42" s="124"/>
      <c r="C42" s="124"/>
      <c r="D42" s="124"/>
      <c r="E42" s="124"/>
      <c r="F42" s="124"/>
      <c r="G42" s="124"/>
      <c r="H42" s="124"/>
    </row>
    <row r="43" spans="1:8">
      <c r="A43" s="124" t="s">
        <v>212</v>
      </c>
      <c r="B43" s="124"/>
      <c r="C43" s="124"/>
      <c r="D43" s="124"/>
      <c r="E43" s="124"/>
      <c r="F43" s="124"/>
      <c r="G43" s="124"/>
      <c r="H43" s="124"/>
    </row>
    <row r="44" spans="1:8">
      <c r="A44" s="124" t="s">
        <v>213</v>
      </c>
      <c r="B44" s="124"/>
      <c r="C44" s="124"/>
      <c r="D44" s="124"/>
      <c r="E44" s="124"/>
      <c r="F44" s="124"/>
      <c r="G44" s="124"/>
      <c r="H44" s="124"/>
    </row>
    <row r="45" spans="1:8">
      <c r="A45" s="124" t="s">
        <v>214</v>
      </c>
      <c r="B45" s="124"/>
      <c r="C45" s="124"/>
      <c r="D45" s="124"/>
      <c r="E45" s="124"/>
      <c r="F45" s="124"/>
      <c r="G45" s="124"/>
      <c r="H45" s="124"/>
    </row>
    <row r="46" spans="1:8">
      <c r="A46" s="124"/>
      <c r="B46" s="124"/>
      <c r="C46" s="124"/>
      <c r="D46" s="124"/>
      <c r="E46" s="124"/>
      <c r="F46" s="124"/>
      <c r="G46" s="124"/>
      <c r="H46" s="124"/>
    </row>
    <row r="47" spans="1:8" ht="18">
      <c r="A47" s="116" t="s">
        <v>140</v>
      </c>
      <c r="B47" s="124"/>
      <c r="C47" s="124"/>
      <c r="D47" s="124"/>
      <c r="E47" s="124"/>
      <c r="F47" s="124"/>
      <c r="G47" s="124"/>
      <c r="H47" s="124"/>
    </row>
    <row r="48" spans="1:8">
      <c r="A48" s="118" t="s">
        <v>187</v>
      </c>
      <c r="B48" s="124"/>
      <c r="C48" s="124"/>
      <c r="D48" s="124"/>
      <c r="E48" s="124"/>
      <c r="F48" s="124"/>
      <c r="G48" s="124"/>
      <c r="H48" s="124"/>
    </row>
    <row r="49" spans="1:8">
      <c r="A49" s="120" t="s">
        <v>169</v>
      </c>
      <c r="B49" s="118" t="s">
        <v>141</v>
      </c>
      <c r="C49" s="124"/>
      <c r="D49" s="124"/>
      <c r="E49" s="124"/>
      <c r="F49" s="124"/>
      <c r="G49" s="124"/>
      <c r="H49" s="124"/>
    </row>
    <row r="50" spans="1:8">
      <c r="A50" s="120" t="s">
        <v>170</v>
      </c>
      <c r="B50" s="118" t="s">
        <v>185</v>
      </c>
      <c r="C50" s="124"/>
      <c r="D50" s="124"/>
      <c r="E50" s="124"/>
      <c r="F50" s="124"/>
      <c r="G50" s="124"/>
      <c r="H50" s="124"/>
    </row>
    <row r="51" spans="1:8">
      <c r="A51" s="120" t="s">
        <v>171</v>
      </c>
      <c r="B51" s="118" t="s">
        <v>142</v>
      </c>
      <c r="C51" s="124"/>
      <c r="D51" s="124"/>
      <c r="E51" s="124"/>
      <c r="F51" s="124"/>
      <c r="G51" s="124"/>
      <c r="H51" s="124"/>
    </row>
    <row r="52" spans="1:8">
      <c r="A52" s="120" t="s">
        <v>172</v>
      </c>
      <c r="B52" s="118" t="s">
        <v>143</v>
      </c>
      <c r="C52" s="124"/>
      <c r="D52" s="124"/>
      <c r="E52" s="124"/>
      <c r="F52" s="124"/>
      <c r="G52" s="124"/>
      <c r="H52" s="124"/>
    </row>
    <row r="53" spans="1:8">
      <c r="A53" s="120" t="s">
        <v>173</v>
      </c>
      <c r="B53" s="118" t="s">
        <v>144</v>
      </c>
      <c r="C53" s="124"/>
      <c r="D53" s="124"/>
      <c r="E53" s="124"/>
      <c r="F53" s="124"/>
      <c r="G53" s="124"/>
      <c r="H53" s="124"/>
    </row>
    <row r="54" spans="1:8">
      <c r="A54" s="120" t="s">
        <v>174</v>
      </c>
      <c r="B54" s="124" t="s">
        <v>215</v>
      </c>
      <c r="C54" s="124"/>
      <c r="D54" s="124"/>
      <c r="E54" s="124"/>
      <c r="F54" s="124"/>
      <c r="G54" s="124"/>
      <c r="H54" s="124"/>
    </row>
    <row r="55" spans="1:8">
      <c r="A55" s="124"/>
      <c r="B55" s="124" t="s">
        <v>216</v>
      </c>
      <c r="C55" s="124"/>
      <c r="D55" s="124"/>
      <c r="E55" s="124"/>
      <c r="F55" s="124"/>
      <c r="G55" s="124"/>
      <c r="H55" s="124"/>
    </row>
    <row r="56" spans="1:8">
      <c r="A56" s="124"/>
      <c r="B56" s="124"/>
      <c r="C56" s="124"/>
      <c r="D56" s="124"/>
      <c r="E56" s="124"/>
      <c r="F56" s="124"/>
      <c r="G56" s="124"/>
      <c r="H56" s="124"/>
    </row>
    <row r="57" spans="1:8">
      <c r="A57" s="117" t="s">
        <v>189</v>
      </c>
      <c r="B57" s="124"/>
      <c r="C57" s="124"/>
      <c r="D57" s="124"/>
      <c r="E57" s="124"/>
      <c r="F57" s="124"/>
      <c r="G57" s="124"/>
      <c r="H57" s="124"/>
    </row>
    <row r="58" spans="1:8">
      <c r="A58" s="124"/>
      <c r="B58" s="124"/>
      <c r="C58" s="124"/>
      <c r="D58" s="124"/>
      <c r="E58" s="124"/>
      <c r="F58" s="124"/>
      <c r="G58" s="124"/>
      <c r="H58" s="124"/>
    </row>
    <row r="59" spans="1:8">
      <c r="A59" s="124"/>
      <c r="B59" s="124"/>
      <c r="C59" s="124"/>
      <c r="D59" s="124"/>
      <c r="E59" s="124"/>
      <c r="F59" s="124"/>
      <c r="G59" s="124"/>
      <c r="H59" s="124"/>
    </row>
    <row r="60" spans="1:8">
      <c r="A60" s="124"/>
      <c r="B60" s="124"/>
      <c r="C60" s="124"/>
      <c r="D60" s="124"/>
      <c r="E60" s="124"/>
      <c r="F60" s="124"/>
      <c r="G60" s="124"/>
      <c r="H60" s="124"/>
    </row>
    <row r="61" spans="1:8">
      <c r="A61" s="124"/>
      <c r="B61" s="124"/>
      <c r="C61" s="124"/>
      <c r="D61" s="124"/>
      <c r="E61" s="124"/>
      <c r="F61" s="124"/>
      <c r="G61" s="124"/>
      <c r="H61" s="124"/>
    </row>
    <row r="62" spans="1:8">
      <c r="A62" s="124"/>
      <c r="B62" s="124"/>
      <c r="C62" s="124"/>
      <c r="D62" s="124"/>
      <c r="E62" s="124"/>
      <c r="F62" s="124"/>
      <c r="G62" s="124"/>
      <c r="H62" s="124"/>
    </row>
    <row r="63" spans="1:8" ht="18">
      <c r="A63" s="116" t="s">
        <v>145</v>
      </c>
      <c r="B63" s="124"/>
      <c r="C63" s="124"/>
      <c r="D63" s="124"/>
      <c r="E63" s="124"/>
      <c r="F63" s="124"/>
      <c r="G63" s="124"/>
      <c r="H63" s="124"/>
    </row>
    <row r="64" spans="1:8">
      <c r="A64" s="124" t="s">
        <v>253</v>
      </c>
      <c r="B64" s="124"/>
      <c r="C64" s="124"/>
      <c r="D64" s="124"/>
      <c r="E64" s="124"/>
      <c r="F64" s="124"/>
      <c r="G64" s="124"/>
      <c r="H64" s="124"/>
    </row>
    <row r="65" spans="1:8">
      <c r="A65" s="125" t="s">
        <v>217</v>
      </c>
      <c r="B65" s="124"/>
      <c r="C65" s="124"/>
      <c r="D65" s="124"/>
      <c r="E65" s="124"/>
      <c r="F65" s="124"/>
      <c r="G65" s="124"/>
      <c r="H65" s="124"/>
    </row>
    <row r="66" spans="1:8">
      <c r="A66" s="124"/>
      <c r="B66" s="124"/>
      <c r="C66" s="124"/>
      <c r="D66" s="124"/>
      <c r="E66" s="124"/>
      <c r="F66" s="124"/>
      <c r="G66" s="124"/>
      <c r="H66" s="124"/>
    </row>
    <row r="67" spans="1:8" ht="15">
      <c r="A67" s="119" t="s">
        <v>146</v>
      </c>
      <c r="B67" s="124"/>
      <c r="C67" s="124"/>
      <c r="D67" s="124"/>
      <c r="E67" s="124"/>
      <c r="F67" s="124"/>
      <c r="G67" s="124"/>
      <c r="H67" s="124"/>
    </row>
    <row r="68" spans="1:8">
      <c r="A68" s="124" t="s">
        <v>218</v>
      </c>
      <c r="B68" s="124"/>
      <c r="C68" s="124"/>
      <c r="D68" s="124"/>
      <c r="E68" s="124"/>
      <c r="F68" s="124"/>
      <c r="G68" s="124"/>
      <c r="H68" s="124"/>
    </row>
    <row r="69" spans="1:8">
      <c r="A69" s="124" t="s">
        <v>219</v>
      </c>
      <c r="B69" s="124"/>
      <c r="C69" s="124"/>
      <c r="D69" s="124"/>
      <c r="E69" s="124"/>
      <c r="F69" s="124"/>
      <c r="G69" s="124"/>
      <c r="H69" s="124"/>
    </row>
    <row r="70" spans="1:8">
      <c r="A70" s="120" t="s">
        <v>175</v>
      </c>
      <c r="B70" s="136" t="s">
        <v>147</v>
      </c>
      <c r="C70" s="136"/>
      <c r="D70" s="136"/>
      <c r="E70" s="136"/>
      <c r="F70" s="136"/>
      <c r="G70" s="136"/>
      <c r="H70" s="124"/>
    </row>
    <row r="71" spans="1:8">
      <c r="A71" s="128"/>
      <c r="B71" s="136" t="s">
        <v>254</v>
      </c>
      <c r="C71" s="136"/>
      <c r="D71" s="136"/>
      <c r="E71" s="136"/>
      <c r="F71" s="136"/>
      <c r="G71" s="136"/>
      <c r="H71" s="124"/>
    </row>
    <row r="72" spans="1:8">
      <c r="A72" s="120" t="s">
        <v>176</v>
      </c>
      <c r="B72" s="118" t="s">
        <v>148</v>
      </c>
      <c r="C72" s="118"/>
      <c r="D72" s="118"/>
      <c r="E72" s="118"/>
      <c r="F72" s="118"/>
      <c r="G72" s="118"/>
      <c r="H72" s="124"/>
    </row>
    <row r="73" spans="1:8">
      <c r="A73" s="124"/>
      <c r="B73" s="124"/>
      <c r="C73" s="124"/>
      <c r="D73" s="124"/>
      <c r="E73" s="124"/>
      <c r="F73" s="124"/>
      <c r="G73" s="124"/>
      <c r="H73" s="124"/>
    </row>
    <row r="74" spans="1:8">
      <c r="A74" s="124" t="s">
        <v>220</v>
      </c>
      <c r="B74" s="124"/>
      <c r="C74" s="124"/>
      <c r="D74" s="124"/>
      <c r="E74" s="124"/>
      <c r="F74" s="124"/>
      <c r="G74" s="124"/>
      <c r="H74" s="124"/>
    </row>
    <row r="75" spans="1:8">
      <c r="A75" s="124" t="s">
        <v>221</v>
      </c>
      <c r="B75" s="124"/>
      <c r="C75" s="124"/>
      <c r="D75" s="124"/>
      <c r="E75" s="124"/>
      <c r="F75" s="124"/>
      <c r="G75" s="124"/>
      <c r="H75" s="124"/>
    </row>
    <row r="76" spans="1:8">
      <c r="A76" s="120" t="s">
        <v>177</v>
      </c>
      <c r="B76" s="118" t="s">
        <v>149</v>
      </c>
      <c r="C76" s="124"/>
      <c r="D76" s="124"/>
      <c r="E76" s="124"/>
      <c r="F76" s="124"/>
      <c r="G76" s="124"/>
      <c r="H76" s="124"/>
    </row>
    <row r="77" spans="1:8">
      <c r="A77" s="124"/>
      <c r="B77" s="124"/>
      <c r="C77" s="124"/>
      <c r="D77" s="124"/>
      <c r="E77" s="124"/>
      <c r="F77" s="124"/>
      <c r="G77" s="124"/>
      <c r="H77" s="124"/>
    </row>
    <row r="78" spans="1:8">
      <c r="A78" s="118" t="s">
        <v>150</v>
      </c>
      <c r="B78" s="124"/>
      <c r="C78" s="124"/>
      <c r="D78" s="124"/>
      <c r="E78" s="124"/>
      <c r="F78" s="124"/>
      <c r="G78" s="124"/>
      <c r="H78" s="124"/>
    </row>
    <row r="79" spans="1:8">
      <c r="A79" s="124"/>
      <c r="B79" s="124"/>
      <c r="C79" s="124"/>
      <c r="D79" s="124"/>
      <c r="E79" s="124"/>
      <c r="F79" s="124"/>
      <c r="G79" s="124"/>
      <c r="H79" s="124"/>
    </row>
    <row r="80" spans="1:8">
      <c r="A80" s="124" t="s">
        <v>222</v>
      </c>
      <c r="B80" s="124"/>
      <c r="C80" s="124"/>
      <c r="D80" s="124"/>
      <c r="E80" s="124"/>
      <c r="F80" s="124"/>
      <c r="G80" s="124"/>
      <c r="H80" s="124"/>
    </row>
    <row r="81" spans="1:8">
      <c r="A81" s="124" t="s">
        <v>223</v>
      </c>
      <c r="B81" s="124"/>
      <c r="C81" s="124"/>
      <c r="D81" s="124"/>
      <c r="E81" s="124"/>
      <c r="F81" s="124"/>
      <c r="G81" s="124"/>
      <c r="H81" s="124"/>
    </row>
    <row r="82" spans="1:8">
      <c r="A82" s="124"/>
      <c r="B82" s="124"/>
      <c r="C82" s="124"/>
      <c r="D82" s="124"/>
      <c r="E82" s="124"/>
      <c r="F82" s="124"/>
      <c r="G82" s="124"/>
      <c r="H82" s="124"/>
    </row>
    <row r="83" spans="1:8">
      <c r="A83" s="117" t="s">
        <v>190</v>
      </c>
      <c r="B83" s="124"/>
      <c r="C83" s="124"/>
      <c r="D83" s="124"/>
      <c r="E83" s="124"/>
      <c r="F83" s="124"/>
      <c r="G83" s="124"/>
      <c r="H83" s="124"/>
    </row>
    <row r="84" spans="1:8">
      <c r="A84" s="124"/>
      <c r="B84" s="124"/>
      <c r="C84" s="124"/>
      <c r="D84" s="124"/>
      <c r="E84" s="124"/>
      <c r="F84" s="124"/>
      <c r="G84" s="124"/>
      <c r="H84" s="124"/>
    </row>
    <row r="85" spans="1:8">
      <c r="A85" s="124"/>
      <c r="B85" s="124"/>
      <c r="C85" s="124"/>
      <c r="D85" s="124"/>
      <c r="E85" s="124"/>
      <c r="F85" s="124"/>
      <c r="G85" s="124"/>
      <c r="H85" s="124"/>
    </row>
    <row r="86" spans="1:8">
      <c r="A86" s="124"/>
      <c r="B86" s="124"/>
      <c r="C86" s="124"/>
      <c r="D86" s="124"/>
      <c r="E86" s="124"/>
      <c r="F86" s="124"/>
      <c r="G86" s="124"/>
      <c r="H86" s="124"/>
    </row>
    <row r="87" spans="1:8">
      <c r="A87" s="124"/>
      <c r="B87" s="124"/>
      <c r="C87" s="124"/>
      <c r="D87" s="124"/>
      <c r="E87" s="124"/>
      <c r="F87" s="124"/>
      <c r="G87" s="124"/>
      <c r="H87" s="124"/>
    </row>
    <row r="88" spans="1:8">
      <c r="A88" s="124"/>
      <c r="B88" s="124"/>
      <c r="C88" s="124"/>
      <c r="D88" s="124"/>
      <c r="E88" s="124"/>
      <c r="F88" s="124"/>
      <c r="G88" s="124"/>
      <c r="H88" s="124"/>
    </row>
    <row r="89" spans="1:8">
      <c r="A89" s="124"/>
      <c r="B89" s="124"/>
      <c r="C89" s="124"/>
      <c r="D89" s="124"/>
      <c r="E89" s="124"/>
      <c r="F89" s="124"/>
      <c r="G89" s="124"/>
      <c r="H89" s="124"/>
    </row>
    <row r="90" spans="1:8">
      <c r="A90" s="124"/>
      <c r="B90" s="124"/>
      <c r="C90" s="124"/>
      <c r="D90" s="124"/>
      <c r="E90" s="124"/>
      <c r="F90" s="124"/>
      <c r="G90" s="124"/>
      <c r="H90" s="124"/>
    </row>
    <row r="91" spans="1:8">
      <c r="A91" s="124"/>
      <c r="B91" s="124"/>
      <c r="C91" s="124"/>
      <c r="D91" s="124"/>
      <c r="E91" s="124"/>
      <c r="F91" s="124"/>
      <c r="G91" s="124"/>
      <c r="H91" s="124"/>
    </row>
    <row r="92" spans="1:8">
      <c r="A92" s="124"/>
      <c r="B92" s="124"/>
      <c r="C92" s="124"/>
      <c r="D92" s="124"/>
      <c r="E92" s="124"/>
      <c r="F92" s="124"/>
      <c r="G92" s="124"/>
      <c r="H92" s="124"/>
    </row>
    <row r="93" spans="1:8">
      <c r="A93" s="124"/>
      <c r="B93" s="124"/>
      <c r="C93" s="124"/>
      <c r="D93" s="124"/>
      <c r="E93" s="124"/>
      <c r="F93" s="124"/>
      <c r="G93" s="124"/>
      <c r="H93" s="124"/>
    </row>
    <row r="94" spans="1:8">
      <c r="A94" s="124"/>
      <c r="B94" s="124"/>
      <c r="C94" s="124"/>
      <c r="D94" s="124"/>
      <c r="E94" s="124"/>
      <c r="F94" s="124"/>
      <c r="G94" s="124"/>
      <c r="H94" s="124"/>
    </row>
    <row r="95" spans="1:8" ht="15">
      <c r="A95" s="119" t="s">
        <v>151</v>
      </c>
      <c r="B95" s="124"/>
      <c r="C95" s="124"/>
      <c r="D95" s="124"/>
      <c r="E95" s="124"/>
      <c r="F95" s="124"/>
      <c r="G95" s="124"/>
      <c r="H95" s="124"/>
    </row>
    <row r="96" spans="1:8">
      <c r="A96" s="118" t="s">
        <v>188</v>
      </c>
      <c r="B96" s="124"/>
      <c r="C96" s="124"/>
      <c r="D96" s="124"/>
      <c r="E96" s="124"/>
      <c r="F96" s="124"/>
      <c r="G96" s="124"/>
      <c r="H96" s="124"/>
    </row>
    <row r="97" spans="1:8">
      <c r="A97" s="120" t="s">
        <v>178</v>
      </c>
      <c r="B97" s="118" t="s">
        <v>152</v>
      </c>
      <c r="C97" s="124"/>
      <c r="D97" s="124"/>
      <c r="E97" s="124"/>
      <c r="F97" s="124"/>
      <c r="G97" s="124"/>
      <c r="H97" s="124"/>
    </row>
    <row r="98" spans="1:8">
      <c r="A98" s="120" t="s">
        <v>179</v>
      </c>
      <c r="B98" s="118" t="s">
        <v>153</v>
      </c>
      <c r="C98" s="124"/>
      <c r="D98" s="124"/>
      <c r="E98" s="124"/>
      <c r="F98" s="124"/>
      <c r="G98" s="124"/>
      <c r="H98" s="124"/>
    </row>
    <row r="99" spans="1:8">
      <c r="A99" s="120" t="s">
        <v>180</v>
      </c>
      <c r="B99" s="118" t="s">
        <v>154</v>
      </c>
      <c r="C99" s="124"/>
      <c r="D99" s="124"/>
      <c r="E99" s="124"/>
      <c r="F99" s="124"/>
      <c r="G99" s="124"/>
      <c r="H99" s="124"/>
    </row>
    <row r="100" spans="1:8">
      <c r="A100" s="124"/>
      <c r="B100" s="124"/>
      <c r="C100" s="124"/>
      <c r="D100" s="124"/>
      <c r="E100" s="124"/>
      <c r="F100" s="124"/>
      <c r="G100" s="124"/>
      <c r="H100" s="124"/>
    </row>
    <row r="101" spans="1:8">
      <c r="A101" s="124" t="s">
        <v>224</v>
      </c>
      <c r="B101" s="124"/>
      <c r="C101" s="124"/>
      <c r="D101" s="124"/>
      <c r="E101" s="124"/>
      <c r="F101" s="124"/>
      <c r="G101" s="124"/>
      <c r="H101" s="124"/>
    </row>
    <row r="102" spans="1:8">
      <c r="A102" s="124" t="s">
        <v>225</v>
      </c>
      <c r="B102" s="124"/>
      <c r="C102" s="124"/>
      <c r="D102" s="124"/>
      <c r="E102" s="124"/>
      <c r="F102" s="124"/>
      <c r="G102" s="124"/>
      <c r="H102" s="124"/>
    </row>
    <row r="103" spans="1:8">
      <c r="A103" s="124"/>
      <c r="B103" s="124"/>
      <c r="C103" s="124"/>
      <c r="D103" s="124"/>
      <c r="E103" s="124"/>
      <c r="F103" s="124"/>
      <c r="G103" s="124"/>
      <c r="H103" s="124"/>
    </row>
    <row r="104" spans="1:8">
      <c r="A104" s="120" t="s">
        <v>181</v>
      </c>
      <c r="B104" s="124" t="s">
        <v>258</v>
      </c>
      <c r="C104" s="124"/>
      <c r="D104" s="124"/>
      <c r="E104" s="124"/>
      <c r="F104" s="124"/>
      <c r="G104" s="124"/>
      <c r="H104" s="124"/>
    </row>
    <row r="105" spans="1:8">
      <c r="A105" s="124"/>
      <c r="B105" s="124"/>
      <c r="C105" s="124"/>
      <c r="D105" s="124"/>
      <c r="E105" s="124"/>
      <c r="F105" s="124"/>
      <c r="G105" s="124"/>
      <c r="H105" s="124"/>
    </row>
    <row r="106" spans="1:8">
      <c r="A106" s="124"/>
      <c r="B106" s="124"/>
      <c r="C106" s="124"/>
      <c r="D106" s="124"/>
      <c r="E106" s="124"/>
      <c r="F106" s="124"/>
      <c r="G106" s="124"/>
      <c r="H106" s="124"/>
    </row>
    <row r="107" spans="1:8">
      <c r="A107" s="124" t="s">
        <v>226</v>
      </c>
      <c r="B107" s="124"/>
      <c r="C107" s="124"/>
      <c r="D107" s="124"/>
      <c r="E107" s="124"/>
      <c r="F107" s="124"/>
      <c r="G107" s="124"/>
      <c r="H107" s="124"/>
    </row>
    <row r="108" spans="1:8">
      <c r="A108" s="124" t="s">
        <v>227</v>
      </c>
      <c r="B108" s="124"/>
      <c r="C108" s="124"/>
      <c r="D108" s="124"/>
      <c r="E108" s="124"/>
      <c r="F108" s="124"/>
      <c r="G108" s="124"/>
      <c r="H108" s="124"/>
    </row>
    <row r="109" spans="1:8">
      <c r="A109" s="124" t="s">
        <v>228</v>
      </c>
      <c r="B109" s="124"/>
      <c r="C109" s="124"/>
      <c r="D109" s="124"/>
      <c r="E109" s="124"/>
      <c r="F109" s="124"/>
      <c r="G109" s="124"/>
      <c r="H109" s="124"/>
    </row>
    <row r="110" spans="1:8">
      <c r="A110" s="124"/>
      <c r="B110" s="124"/>
      <c r="C110" s="124"/>
      <c r="D110" s="124"/>
      <c r="E110" s="124"/>
      <c r="F110" s="124"/>
      <c r="G110" s="124"/>
      <c r="H110" s="124"/>
    </row>
    <row r="111" spans="1:8">
      <c r="A111" s="117" t="s">
        <v>191</v>
      </c>
      <c r="B111" s="124"/>
      <c r="C111" s="124"/>
      <c r="D111" s="124"/>
      <c r="E111" s="124"/>
      <c r="F111" s="124"/>
      <c r="G111" s="124"/>
      <c r="H111" s="124"/>
    </row>
    <row r="112" spans="1:8">
      <c r="A112" s="124"/>
      <c r="B112" s="124"/>
      <c r="C112" s="124"/>
      <c r="D112" s="124"/>
      <c r="E112" s="124"/>
      <c r="F112" s="124"/>
      <c r="G112" s="124"/>
      <c r="H112" s="124"/>
    </row>
    <row r="113" spans="1:8">
      <c r="A113" s="124"/>
      <c r="B113" s="124"/>
      <c r="C113" s="124"/>
      <c r="D113" s="124"/>
      <c r="E113" s="124"/>
      <c r="F113" s="124"/>
      <c r="G113" s="124"/>
      <c r="H113" s="124"/>
    </row>
    <row r="114" spans="1:8">
      <c r="A114" s="124"/>
      <c r="B114" s="124"/>
      <c r="C114" s="124"/>
      <c r="D114" s="124"/>
      <c r="E114" s="124"/>
      <c r="F114" s="124"/>
      <c r="G114" s="124"/>
      <c r="H114" s="124"/>
    </row>
    <row r="115" spans="1:8">
      <c r="A115" s="124"/>
      <c r="B115" s="124"/>
      <c r="C115" s="124"/>
      <c r="D115" s="124"/>
      <c r="E115" s="124"/>
      <c r="F115" s="124"/>
      <c r="G115" s="124"/>
      <c r="H115" s="124"/>
    </row>
    <row r="116" spans="1:8">
      <c r="A116" s="124"/>
      <c r="B116" s="124"/>
      <c r="C116" s="124"/>
      <c r="D116" s="124"/>
      <c r="E116" s="124"/>
      <c r="F116" s="124"/>
      <c r="G116" s="124"/>
      <c r="H116" s="124"/>
    </row>
    <row r="117" spans="1:8">
      <c r="A117" s="124"/>
      <c r="B117" s="124"/>
      <c r="C117" s="124"/>
      <c r="D117" s="124"/>
      <c r="E117" s="124"/>
      <c r="F117" s="124"/>
      <c r="G117" s="124"/>
      <c r="H117" s="124"/>
    </row>
    <row r="118" spans="1:8" ht="18">
      <c r="A118" s="116" t="s">
        <v>155</v>
      </c>
      <c r="B118" s="124"/>
      <c r="C118" s="124"/>
      <c r="D118" s="124"/>
      <c r="E118" s="124"/>
      <c r="F118" s="124"/>
      <c r="G118" s="124"/>
      <c r="H118" s="124"/>
    </row>
    <row r="119" spans="1:8">
      <c r="A119" s="124" t="s">
        <v>229</v>
      </c>
      <c r="B119" s="124"/>
      <c r="C119" s="124"/>
      <c r="D119" s="124"/>
      <c r="E119" s="124"/>
      <c r="F119" s="124"/>
      <c r="G119" s="124"/>
      <c r="H119" s="124"/>
    </row>
    <row r="120" spans="1:8">
      <c r="A120" s="124" t="s">
        <v>230</v>
      </c>
      <c r="B120" s="124"/>
      <c r="C120" s="124"/>
      <c r="D120" s="124"/>
      <c r="E120" s="124"/>
      <c r="F120" s="124"/>
      <c r="G120" s="124"/>
      <c r="H120" s="124"/>
    </row>
    <row r="121" spans="1:8">
      <c r="A121" s="124"/>
      <c r="B121" s="124"/>
      <c r="C121" s="124"/>
      <c r="D121" s="124"/>
      <c r="E121" s="124"/>
      <c r="F121" s="124"/>
      <c r="G121" s="124"/>
      <c r="H121" s="124"/>
    </row>
    <row r="122" spans="1:8" ht="15">
      <c r="A122" s="119" t="s">
        <v>105</v>
      </c>
      <c r="B122" s="124"/>
      <c r="C122" s="124"/>
      <c r="D122" s="124"/>
      <c r="E122" s="124"/>
      <c r="F122" s="124"/>
      <c r="G122" s="124"/>
      <c r="H122" s="124"/>
    </row>
    <row r="123" spans="1:8">
      <c r="A123" s="136" t="s">
        <v>156</v>
      </c>
      <c r="B123" s="136"/>
      <c r="C123" s="136"/>
      <c r="D123" s="136"/>
      <c r="E123" s="136"/>
      <c r="F123" s="136"/>
      <c r="G123" s="136"/>
      <c r="H123" s="124"/>
    </row>
    <row r="124" spans="1:8">
      <c r="A124" s="120" t="s">
        <v>157</v>
      </c>
      <c r="B124" s="124"/>
      <c r="C124" s="124"/>
      <c r="D124" s="124"/>
      <c r="E124" s="124"/>
      <c r="F124" s="124"/>
      <c r="G124" s="124"/>
      <c r="H124" s="124"/>
    </row>
    <row r="125" spans="1:8">
      <c r="A125" s="120" t="s">
        <v>158</v>
      </c>
      <c r="B125" s="124"/>
      <c r="C125" s="124"/>
      <c r="D125" s="124"/>
      <c r="E125" s="124"/>
      <c r="F125" s="124"/>
      <c r="G125" s="124"/>
      <c r="H125" s="124"/>
    </row>
    <row r="126" spans="1:8">
      <c r="A126" s="120" t="s">
        <v>115</v>
      </c>
      <c r="B126" s="124"/>
      <c r="C126" s="124"/>
      <c r="D126" s="124"/>
      <c r="E126" s="124"/>
      <c r="F126" s="124"/>
      <c r="G126" s="124"/>
      <c r="H126" s="124"/>
    </row>
    <row r="127" spans="1:8">
      <c r="A127" s="120" t="s">
        <v>159</v>
      </c>
      <c r="B127" s="124"/>
      <c r="C127" s="124"/>
      <c r="D127" s="124"/>
      <c r="E127" s="124"/>
      <c r="F127" s="124"/>
      <c r="G127" s="124"/>
      <c r="H127" s="124"/>
    </row>
    <row r="128" spans="1:8">
      <c r="A128" s="120" t="s">
        <v>160</v>
      </c>
      <c r="B128" s="124"/>
      <c r="C128" s="124"/>
      <c r="D128" s="124"/>
      <c r="E128" s="124"/>
      <c r="F128" s="124"/>
      <c r="G128" s="124"/>
      <c r="H128" s="124"/>
    </row>
    <row r="129" spans="1:8">
      <c r="A129" s="124"/>
      <c r="B129" s="124"/>
      <c r="C129" s="124"/>
      <c r="D129" s="124"/>
      <c r="E129" s="124"/>
      <c r="F129" s="124"/>
      <c r="G129" s="124"/>
      <c r="H129" s="124"/>
    </row>
    <row r="130" spans="1:8" ht="15">
      <c r="A130" s="119" t="s">
        <v>88</v>
      </c>
      <c r="B130" s="124"/>
      <c r="C130" s="124"/>
      <c r="D130" s="124"/>
      <c r="E130" s="124"/>
      <c r="F130" s="124"/>
      <c r="G130" s="124"/>
      <c r="H130" s="124"/>
    </row>
    <row r="131" spans="1:8">
      <c r="A131" s="124" t="s">
        <v>231</v>
      </c>
      <c r="B131" s="124"/>
      <c r="C131" s="124"/>
      <c r="D131" s="124"/>
      <c r="E131" s="124"/>
      <c r="F131" s="124"/>
      <c r="G131" s="124"/>
      <c r="H131" s="124"/>
    </row>
    <row r="132" spans="1:8">
      <c r="A132" s="124" t="s">
        <v>232</v>
      </c>
      <c r="B132" s="124"/>
      <c r="C132" s="124"/>
      <c r="D132" s="124"/>
      <c r="E132" s="124"/>
      <c r="F132" s="124"/>
      <c r="G132" s="124"/>
      <c r="H132" s="124"/>
    </row>
    <row r="133" spans="1:8">
      <c r="A133" s="124" t="s">
        <v>233</v>
      </c>
      <c r="B133" s="124"/>
      <c r="C133" s="124"/>
      <c r="D133" s="124"/>
      <c r="E133" s="124"/>
      <c r="F133" s="124"/>
      <c r="G133" s="124"/>
      <c r="H133" s="124"/>
    </row>
    <row r="134" spans="1:8">
      <c r="A134" s="124" t="s">
        <v>234</v>
      </c>
      <c r="B134" s="124"/>
      <c r="C134" s="124"/>
      <c r="D134" s="124"/>
      <c r="E134" s="124"/>
      <c r="F134" s="124"/>
      <c r="G134" s="124"/>
      <c r="H134" s="124"/>
    </row>
    <row r="135" spans="1:8">
      <c r="A135" s="124"/>
      <c r="B135" s="124"/>
      <c r="C135" s="124"/>
      <c r="D135" s="124"/>
      <c r="E135" s="124"/>
      <c r="F135" s="124"/>
      <c r="G135" s="124"/>
      <c r="H135" s="124"/>
    </row>
    <row r="136" spans="1:8">
      <c r="A136" s="124" t="s">
        <v>236</v>
      </c>
      <c r="B136" s="124"/>
      <c r="C136" s="124"/>
      <c r="D136" s="124"/>
      <c r="E136" s="124"/>
      <c r="F136" s="124"/>
      <c r="G136" s="124"/>
      <c r="H136" s="124"/>
    </row>
    <row r="137" spans="1:8">
      <c r="A137" s="124" t="s">
        <v>235</v>
      </c>
      <c r="B137" s="124"/>
      <c r="C137" s="124"/>
      <c r="D137" s="124"/>
      <c r="E137" s="124"/>
      <c r="F137" s="124"/>
      <c r="G137" s="124"/>
      <c r="H137" s="124"/>
    </row>
    <row r="138" spans="1:8">
      <c r="A138" s="124" t="s">
        <v>237</v>
      </c>
      <c r="B138" s="124"/>
      <c r="C138" s="124"/>
      <c r="D138" s="124"/>
      <c r="E138" s="124"/>
      <c r="F138" s="124"/>
      <c r="G138" s="124"/>
      <c r="H138" s="124"/>
    </row>
    <row r="139" spans="1:8">
      <c r="A139" s="124"/>
      <c r="B139" s="124"/>
      <c r="C139" s="124"/>
      <c r="D139" s="124"/>
      <c r="E139" s="124"/>
      <c r="F139" s="124"/>
      <c r="G139" s="124"/>
      <c r="H139" s="124"/>
    </row>
    <row r="140" spans="1:8">
      <c r="A140" s="124"/>
      <c r="B140" s="124"/>
      <c r="C140" s="124"/>
      <c r="D140" s="124"/>
      <c r="E140" s="124"/>
      <c r="F140" s="124"/>
      <c r="G140" s="124"/>
      <c r="H140" s="124"/>
    </row>
    <row r="141" spans="1:8">
      <c r="A141" s="124"/>
      <c r="B141" s="124"/>
      <c r="C141" s="124"/>
      <c r="D141" s="124"/>
      <c r="E141" s="124"/>
      <c r="F141" s="124"/>
      <c r="G141" s="124"/>
      <c r="H141" s="124"/>
    </row>
    <row r="142" spans="1:8">
      <c r="A142" s="124"/>
      <c r="B142" s="124"/>
      <c r="C142" s="124"/>
      <c r="D142" s="124"/>
      <c r="E142" s="124"/>
      <c r="F142" s="124"/>
      <c r="G142" s="124"/>
      <c r="H142" s="124"/>
    </row>
    <row r="143" spans="1:8" ht="18">
      <c r="A143" s="116" t="s">
        <v>125</v>
      </c>
      <c r="B143" s="124"/>
      <c r="C143" s="124"/>
      <c r="D143" s="124"/>
      <c r="E143" s="124"/>
      <c r="F143" s="124"/>
      <c r="G143" s="124"/>
      <c r="H143" s="124"/>
    </row>
    <row r="144" spans="1:8">
      <c r="A144" s="124" t="s">
        <v>238</v>
      </c>
      <c r="B144" s="124"/>
      <c r="C144" s="124"/>
      <c r="D144" s="124"/>
      <c r="E144" s="124"/>
      <c r="F144" s="124"/>
      <c r="G144" s="124"/>
      <c r="H144" s="124"/>
    </row>
    <row r="145" spans="1:8">
      <c r="A145" s="124" t="s">
        <v>239</v>
      </c>
      <c r="B145" s="124"/>
      <c r="C145" s="124"/>
      <c r="D145" s="124"/>
      <c r="E145" s="124"/>
      <c r="F145" s="124"/>
      <c r="G145" s="124"/>
      <c r="H145" s="124"/>
    </row>
    <row r="146" spans="1:8">
      <c r="A146" s="124"/>
      <c r="B146" s="124"/>
      <c r="C146" s="124"/>
      <c r="D146" s="124"/>
      <c r="E146" s="124"/>
      <c r="F146" s="124"/>
      <c r="G146" s="124"/>
      <c r="H146" s="124"/>
    </row>
    <row r="147" spans="1:8">
      <c r="A147" s="118" t="s">
        <v>161</v>
      </c>
      <c r="B147" s="124"/>
      <c r="C147" s="124"/>
      <c r="D147" s="124"/>
      <c r="E147" s="124"/>
      <c r="F147" s="124"/>
      <c r="G147" s="124"/>
      <c r="H147" s="124"/>
    </row>
    <row r="148" spans="1:8">
      <c r="A148" s="124"/>
      <c r="B148" s="124"/>
      <c r="C148" s="124"/>
      <c r="D148" s="124"/>
      <c r="E148" s="124"/>
      <c r="F148" s="124"/>
      <c r="G148" s="124"/>
      <c r="H148" s="124"/>
    </row>
    <row r="149" spans="1:8">
      <c r="A149" s="124" t="s">
        <v>240</v>
      </c>
      <c r="B149" s="124"/>
      <c r="C149" s="124"/>
      <c r="D149" s="124"/>
      <c r="E149" s="124"/>
      <c r="F149" s="124"/>
      <c r="G149" s="124"/>
      <c r="H149" s="124"/>
    </row>
    <row r="150" spans="1:8">
      <c r="A150" s="124" t="s">
        <v>241</v>
      </c>
      <c r="B150" s="124"/>
      <c r="C150" s="124"/>
      <c r="D150" s="124"/>
      <c r="E150" s="124"/>
      <c r="F150" s="124"/>
      <c r="G150" s="124"/>
      <c r="H150" s="124"/>
    </row>
    <row r="151" spans="1:8">
      <c r="A151" s="138" t="s">
        <v>95</v>
      </c>
      <c r="B151" s="138"/>
      <c r="C151" s="118" t="s">
        <v>162</v>
      </c>
      <c r="D151" s="124"/>
      <c r="E151" s="124"/>
      <c r="F151" s="124"/>
      <c r="G151" s="124"/>
      <c r="H151" s="124"/>
    </row>
    <row r="152" spans="1:8">
      <c r="A152" s="138" t="s">
        <v>96</v>
      </c>
      <c r="B152" s="138"/>
      <c r="C152" s="118" t="s">
        <v>163</v>
      </c>
      <c r="D152" s="124"/>
      <c r="E152" s="124"/>
      <c r="F152" s="124"/>
      <c r="G152" s="124"/>
      <c r="H152" s="124"/>
    </row>
    <row r="153" spans="1:8">
      <c r="A153" s="138" t="s">
        <v>97</v>
      </c>
      <c r="B153" s="138"/>
      <c r="C153" s="118" t="s">
        <v>164</v>
      </c>
      <c r="D153" s="124"/>
      <c r="E153" s="124"/>
      <c r="F153" s="124"/>
      <c r="G153" s="124"/>
      <c r="H153" s="124"/>
    </row>
    <row r="154" spans="1:8">
      <c r="A154" s="124"/>
      <c r="B154" s="124"/>
      <c r="C154" s="124"/>
      <c r="D154" s="124"/>
      <c r="E154" s="124"/>
      <c r="F154" s="124"/>
      <c r="G154" s="124"/>
      <c r="H154" s="124"/>
    </row>
    <row r="155" spans="1:8" ht="18">
      <c r="A155" s="116" t="s">
        <v>106</v>
      </c>
      <c r="B155" s="124"/>
      <c r="C155" s="124"/>
      <c r="D155" s="124"/>
      <c r="E155" s="124"/>
      <c r="F155" s="124"/>
      <c r="G155" s="124"/>
      <c r="H155" s="124"/>
    </row>
    <row r="156" spans="1:8">
      <c r="A156" s="136" t="s">
        <v>165</v>
      </c>
      <c r="B156" s="136"/>
      <c r="C156" s="136"/>
      <c r="D156" s="136"/>
      <c r="E156" s="136"/>
      <c r="F156" s="136"/>
      <c r="G156" s="136"/>
      <c r="H156" s="124"/>
    </row>
    <row r="157" spans="1:8">
      <c r="A157" s="124"/>
      <c r="B157" s="124"/>
      <c r="C157" s="124"/>
      <c r="D157" s="124"/>
      <c r="E157" s="124"/>
      <c r="F157" s="124"/>
      <c r="G157" s="124"/>
      <c r="H157" s="124"/>
    </row>
    <row r="158" spans="1:8">
      <c r="A158" s="124" t="s">
        <v>242</v>
      </c>
      <c r="B158" s="124"/>
      <c r="C158" s="124"/>
      <c r="D158" s="124"/>
      <c r="E158" s="124"/>
      <c r="F158" s="124"/>
      <c r="G158" s="124"/>
      <c r="H158" s="124"/>
    </row>
    <row r="159" spans="1:8">
      <c r="A159" s="124" t="s">
        <v>243</v>
      </c>
      <c r="B159" s="124"/>
      <c r="C159" s="124"/>
      <c r="D159" s="124"/>
      <c r="E159" s="124"/>
      <c r="F159" s="124"/>
      <c r="G159" s="124"/>
      <c r="H159" s="124"/>
    </row>
    <row r="160" spans="1:8">
      <c r="A160" s="124"/>
      <c r="B160" s="124"/>
      <c r="C160" s="124"/>
      <c r="D160" s="124"/>
      <c r="E160" s="124"/>
      <c r="F160" s="124"/>
      <c r="G160" s="124"/>
      <c r="H160" s="124"/>
    </row>
    <row r="161" spans="1:8" ht="18">
      <c r="A161" s="116" t="s">
        <v>166</v>
      </c>
      <c r="B161" s="124"/>
      <c r="C161" s="124"/>
      <c r="D161" s="124"/>
      <c r="E161" s="124"/>
      <c r="F161" s="124"/>
      <c r="G161" s="124"/>
      <c r="H161" s="124"/>
    </row>
    <row r="162" spans="1:8">
      <c r="A162" s="118" t="s">
        <v>182</v>
      </c>
      <c r="B162" s="124"/>
      <c r="C162" s="124"/>
      <c r="D162" s="124"/>
      <c r="E162" s="124"/>
      <c r="F162" s="124"/>
      <c r="G162" s="124"/>
      <c r="H162" s="124"/>
    </row>
    <row r="163" spans="1:8">
      <c r="A163" s="120" t="s">
        <v>183</v>
      </c>
      <c r="B163" s="124"/>
      <c r="C163" s="124"/>
      <c r="D163" s="124"/>
      <c r="E163" s="124"/>
      <c r="F163" s="124"/>
      <c r="G163" s="124"/>
      <c r="H163" s="124"/>
    </row>
    <row r="164" spans="1:8">
      <c r="A164" s="120" t="s">
        <v>184</v>
      </c>
      <c r="B164" s="124"/>
      <c r="C164" s="124"/>
      <c r="D164" s="124"/>
      <c r="E164" s="124"/>
      <c r="F164" s="124"/>
      <c r="G164" s="124"/>
      <c r="H164" s="124"/>
    </row>
    <row r="165" spans="1:8">
      <c r="A165" s="124"/>
      <c r="B165" s="124"/>
      <c r="C165" s="124"/>
      <c r="D165" s="124"/>
      <c r="E165" s="124"/>
      <c r="F165" s="124"/>
      <c r="G165" s="124"/>
      <c r="H165" s="124"/>
    </row>
    <row r="166" spans="1:8">
      <c r="A166" s="124" t="s">
        <v>244</v>
      </c>
      <c r="B166" s="124"/>
      <c r="C166" s="124"/>
      <c r="D166" s="124"/>
      <c r="E166" s="124"/>
      <c r="F166" s="124"/>
      <c r="G166" s="124"/>
      <c r="H166" s="124"/>
    </row>
    <row r="167" spans="1:8">
      <c r="A167" s="124" t="s">
        <v>245</v>
      </c>
      <c r="B167" s="124"/>
      <c r="C167" s="124"/>
      <c r="D167" s="124"/>
      <c r="E167" s="124"/>
      <c r="F167" s="124"/>
      <c r="G167" s="124"/>
      <c r="H167" s="124"/>
    </row>
    <row r="168" spans="1:8">
      <c r="A168" s="124"/>
      <c r="B168" s="124"/>
      <c r="C168" s="124"/>
      <c r="D168" s="124"/>
      <c r="E168" s="124"/>
      <c r="F168" s="124"/>
      <c r="G168" s="124"/>
      <c r="H168" s="124"/>
    </row>
    <row r="169" spans="1:8">
      <c r="A169" s="124"/>
      <c r="B169" s="124"/>
      <c r="C169" s="124"/>
      <c r="D169" s="124"/>
      <c r="E169" s="124"/>
      <c r="F169" s="124"/>
      <c r="G169" s="124"/>
      <c r="H169" s="124"/>
    </row>
    <row r="170" spans="1:8">
      <c r="A170" s="126"/>
      <c r="B170" s="126"/>
      <c r="C170" s="126"/>
      <c r="D170" s="126"/>
      <c r="E170" s="126"/>
      <c r="F170" s="126"/>
      <c r="G170" s="126"/>
      <c r="H170" s="126"/>
    </row>
    <row r="171" spans="1:8">
      <c r="A171" s="134" t="s">
        <v>255</v>
      </c>
      <c r="B171" s="134"/>
      <c r="C171" s="134"/>
      <c r="D171" s="134"/>
      <c r="E171" s="134"/>
      <c r="F171" s="134"/>
      <c r="G171" s="134"/>
      <c r="H171" s="130"/>
    </row>
    <row r="172" spans="1:8">
      <c r="A172" s="134" t="s">
        <v>256</v>
      </c>
      <c r="B172" s="134"/>
      <c r="C172" s="134"/>
      <c r="D172" s="134"/>
      <c r="E172" s="134"/>
      <c r="F172" s="134"/>
      <c r="G172" s="134"/>
      <c r="H172" s="130"/>
    </row>
    <row r="173" spans="1:8">
      <c r="A173" s="134" t="s">
        <v>257</v>
      </c>
      <c r="B173" s="134"/>
      <c r="C173" s="134"/>
      <c r="D173" s="134"/>
      <c r="E173" s="134"/>
      <c r="F173" s="134"/>
      <c r="G173" s="134"/>
      <c r="H173" s="130"/>
    </row>
    <row r="174" spans="1:8">
      <c r="A174" s="135"/>
      <c r="B174" s="135"/>
      <c r="C174" s="135"/>
      <c r="D174" s="135"/>
      <c r="E174" s="135"/>
      <c r="F174" s="135"/>
      <c r="G174" s="135"/>
      <c r="H174" s="130"/>
    </row>
    <row r="175" spans="1:8">
      <c r="A175" s="127" t="s">
        <v>246</v>
      </c>
      <c r="B175" s="124"/>
      <c r="C175" s="124"/>
      <c r="D175" s="124"/>
      <c r="E175" s="124"/>
      <c r="F175" s="124"/>
      <c r="G175" s="124"/>
      <c r="H175" s="124"/>
    </row>
    <row r="176" spans="1:8">
      <c r="A176" s="127" t="s">
        <v>247</v>
      </c>
      <c r="B176" s="124"/>
      <c r="C176" s="124"/>
      <c r="D176" s="124"/>
      <c r="E176" s="124"/>
      <c r="F176" s="124"/>
      <c r="G176" s="124"/>
      <c r="H176" s="124"/>
    </row>
    <row r="177" spans="1:8">
      <c r="A177" s="127" t="s">
        <v>248</v>
      </c>
      <c r="B177" s="124"/>
      <c r="C177" s="124"/>
      <c r="D177" s="124"/>
      <c r="E177" s="124"/>
      <c r="F177" s="124"/>
      <c r="G177" s="124"/>
      <c r="H177" s="124"/>
    </row>
    <row r="178" spans="1:8">
      <c r="A178" s="127" t="s">
        <v>249</v>
      </c>
      <c r="B178" s="124"/>
      <c r="C178" s="124"/>
      <c r="D178" s="124"/>
      <c r="E178" s="124"/>
      <c r="F178" s="124"/>
      <c r="G178" s="124"/>
      <c r="H178" s="124"/>
    </row>
    <row r="179" spans="1:8">
      <c r="A179" s="127" t="s">
        <v>250</v>
      </c>
      <c r="B179" s="124"/>
      <c r="C179" s="124"/>
      <c r="D179" s="124"/>
      <c r="E179" s="124"/>
      <c r="F179" s="124"/>
      <c r="G179" s="124"/>
      <c r="H179" s="124"/>
    </row>
    <row r="180" spans="1:8">
      <c r="A180" s="124"/>
      <c r="B180" s="124"/>
      <c r="C180" s="124"/>
      <c r="D180" s="124"/>
      <c r="E180" s="124"/>
      <c r="F180" s="124"/>
      <c r="G180" s="124"/>
      <c r="H180" s="124"/>
    </row>
    <row r="181" spans="1:8">
      <c r="A181" s="127" t="s">
        <v>167</v>
      </c>
      <c r="B181" s="124"/>
      <c r="C181" s="124"/>
      <c r="D181" s="124"/>
      <c r="E181" s="124"/>
      <c r="F181" s="124"/>
      <c r="G181" s="124"/>
      <c r="H181" s="124"/>
    </row>
    <row r="182" spans="1:8">
      <c r="A182" s="124"/>
      <c r="B182" s="124"/>
      <c r="C182" s="124"/>
      <c r="D182" s="124"/>
      <c r="E182" s="124"/>
      <c r="F182" s="124"/>
      <c r="G182" s="124"/>
      <c r="H182" s="124"/>
    </row>
    <row r="183" spans="1:8">
      <c r="A183" s="124"/>
      <c r="B183" s="124"/>
      <c r="C183" s="124"/>
      <c r="D183" s="124"/>
      <c r="E183" s="124"/>
      <c r="F183" s="124"/>
      <c r="G183" s="124"/>
      <c r="H183" s="124"/>
    </row>
    <row r="184" spans="1:8">
      <c r="A184" s="124"/>
      <c r="B184" s="124"/>
      <c r="C184" s="124"/>
      <c r="D184" s="124"/>
      <c r="E184" s="124"/>
      <c r="F184" s="124"/>
      <c r="G184" s="124"/>
      <c r="H184" s="124"/>
    </row>
    <row r="185" spans="1:8">
      <c r="A185" s="121"/>
      <c r="B185" s="121"/>
      <c r="C185" s="121"/>
      <c r="D185" s="121"/>
      <c r="E185" s="121"/>
      <c r="F185" s="121"/>
      <c r="G185" s="121"/>
      <c r="H185" s="121"/>
    </row>
    <row r="186" spans="1:8">
      <c r="A186" s="121"/>
      <c r="B186" s="121"/>
      <c r="C186" s="121"/>
      <c r="D186" s="121"/>
      <c r="E186" s="121"/>
      <c r="F186" s="121"/>
      <c r="G186" s="121"/>
      <c r="H186" s="121"/>
    </row>
    <row r="187" spans="1:8">
      <c r="A187" s="121"/>
      <c r="B187" s="121"/>
      <c r="C187" s="121"/>
      <c r="D187" s="121"/>
      <c r="E187" s="121"/>
      <c r="F187" s="121"/>
      <c r="G187" s="121"/>
      <c r="H187" s="121"/>
    </row>
    <row r="188" spans="1:8">
      <c r="A188" s="121"/>
      <c r="B188" s="121"/>
      <c r="C188" s="121"/>
      <c r="D188" s="121"/>
      <c r="E188" s="121"/>
      <c r="F188" s="121"/>
      <c r="G188" s="121"/>
      <c r="H188" s="121"/>
    </row>
    <row r="189" spans="1:8">
      <c r="A189" s="121"/>
      <c r="B189" s="121"/>
      <c r="C189" s="121"/>
      <c r="D189" s="121"/>
      <c r="E189" s="121"/>
      <c r="F189" s="121"/>
      <c r="G189" s="121"/>
      <c r="H189" s="121"/>
    </row>
  </sheetData>
  <sheetProtection password="DC59" sheet="1" objects="1" scenarios="1"/>
  <mergeCells count="17">
    <mergeCell ref="A153:B153"/>
    <mergeCell ref="B71:G71"/>
    <mergeCell ref="A36:B36"/>
    <mergeCell ref="B70:G70"/>
    <mergeCell ref="A123:G123"/>
    <mergeCell ref="A151:B151"/>
    <mergeCell ref="A152:B152"/>
    <mergeCell ref="A31:B31"/>
    <mergeCell ref="A32:B32"/>
    <mergeCell ref="A33:B33"/>
    <mergeCell ref="A34:B34"/>
    <mergeCell ref="A35:B35"/>
    <mergeCell ref="A172:G172"/>
    <mergeCell ref="A174:G174"/>
    <mergeCell ref="A171:G171"/>
    <mergeCell ref="A173:G173"/>
    <mergeCell ref="A156:G156"/>
  </mergeCells>
  <phoneticPr fontId="22" type="noConversion"/>
  <pageMargins left="0.5" right="0.5" top="0.75" bottom="0.75" header="0.5" footer="0.5"/>
  <pageSetup orientation="portrait" horizontalDpi="4294967292" verticalDpi="4294967292"/>
  <headerFooter>
    <oddFooter>&amp;L&amp;"Calibri,Regular"&amp;K000000EM 9059&amp;C&amp;"Calibri,Regular"&amp;K000000&amp;P&amp;R&amp;"Calibri,Regular"&amp;K000000April 2013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3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2" sqref="B2"/>
    </sheetView>
  </sheetViews>
  <sheetFormatPr baseColWidth="10" defaultColWidth="8.83203125" defaultRowHeight="14" x14ac:dyDescent="0"/>
  <cols>
    <col min="1" max="1" width="12.33203125" style="2" customWidth="1"/>
    <col min="2" max="2" width="18" style="2" customWidth="1"/>
    <col min="3" max="3" width="24.5" style="2" customWidth="1"/>
    <col min="4" max="5" width="8.83203125" style="2"/>
    <col min="6" max="6" width="10.5" style="2" customWidth="1"/>
    <col min="7" max="7" width="8.83203125" style="2"/>
    <col min="8" max="8" width="13.5" style="2" customWidth="1"/>
    <col min="9" max="9" width="8.83203125" style="2"/>
    <col min="10" max="10" width="8.83203125" style="2" customWidth="1"/>
    <col min="11" max="11" width="8.83203125" style="2"/>
    <col min="12" max="12" width="11.33203125" style="2" bestFit="1" customWidth="1"/>
    <col min="13" max="13" width="8.83203125" style="2"/>
    <col min="14" max="14" width="12" style="2" bestFit="1" customWidth="1"/>
    <col min="15" max="22" width="8.83203125" style="2"/>
    <col min="23" max="23" width="9.5" style="2" bestFit="1" customWidth="1"/>
    <col min="24" max="16296" width="8.83203125" style="2"/>
    <col min="16297" max="16297" width="12" style="2" bestFit="1" customWidth="1"/>
    <col min="16298" max="16304" width="8.83203125" style="2"/>
    <col min="16305" max="16305" width="10.5" style="2" customWidth="1"/>
    <col min="16306" max="16384" width="8.83203125" style="2"/>
  </cols>
  <sheetData>
    <row r="1" spans="1:103 16170:16384" ht="25">
      <c r="A1" s="23" t="s">
        <v>51</v>
      </c>
      <c r="B1" s="147" t="s">
        <v>54</v>
      </c>
      <c r="C1" s="147"/>
      <c r="E1" s="1"/>
      <c r="F1" s="141" t="s">
        <v>0</v>
      </c>
      <c r="G1" s="141"/>
      <c r="H1" s="141"/>
      <c r="I1" s="1"/>
      <c r="J1" s="53"/>
      <c r="K1" s="10"/>
      <c r="L1" s="10"/>
      <c r="M1" s="10"/>
      <c r="N1" s="10"/>
      <c r="O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 t="s">
        <v>11</v>
      </c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03 16170:16384">
      <c r="A2" s="23" t="s">
        <v>1</v>
      </c>
      <c r="B2" s="15"/>
      <c r="C2" s="56"/>
      <c r="D2" s="146" t="s">
        <v>55</v>
      </c>
      <c r="E2" s="146"/>
      <c r="F2" s="146"/>
      <c r="G2" s="146"/>
      <c r="H2" s="146"/>
      <c r="I2" s="146"/>
      <c r="J2" s="146"/>
      <c r="K2" s="146"/>
      <c r="L2" s="52"/>
      <c r="M2" s="148" t="s">
        <v>4</v>
      </c>
      <c r="N2" s="148"/>
      <c r="O2" s="61" t="e">
        <f>(1/L2)/H5</f>
        <v>#DIV/0!</v>
      </c>
      <c r="P2" s="3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>
        <f>L2</f>
        <v>0</v>
      </c>
      <c r="XES2" s="4">
        <f>H5</f>
        <v>0</v>
      </c>
      <c r="XET2" s="1"/>
      <c r="XEU2" s="1"/>
      <c r="XEV2" s="1"/>
      <c r="XEW2" s="1"/>
      <c r="XEX2" s="1"/>
      <c r="XEY2" s="1"/>
      <c r="XEZ2" s="1"/>
      <c r="XFA2" s="1"/>
      <c r="XFB2" s="1"/>
      <c r="XFC2" s="4"/>
      <c r="XFD2" s="1"/>
    </row>
    <row r="3" spans="1:103 16170:16384">
      <c r="A3" s="23" t="s">
        <v>5</v>
      </c>
      <c r="B3" s="15"/>
      <c r="C3" s="56"/>
      <c r="F3" s="1"/>
      <c r="G3" s="23" t="s">
        <v>2</v>
      </c>
      <c r="H3" s="6" t="s">
        <v>29</v>
      </c>
      <c r="M3" s="146" t="s">
        <v>3</v>
      </c>
      <c r="N3" s="146"/>
      <c r="O3" s="62" t="e">
        <f>B44</f>
        <v>#DIV/0!</v>
      </c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>
        <f t="shared" ref="XER3:XER11" si="0">$XER$2</f>
        <v>0</v>
      </c>
      <c r="XES3" s="4">
        <f t="shared" ref="XES3:XES36" si="1">$XES$2</f>
        <v>0</v>
      </c>
      <c r="XET3" s="1"/>
      <c r="XEU3" s="1"/>
      <c r="XEV3" s="1"/>
      <c r="XEW3" s="1"/>
      <c r="XEX3" s="1"/>
      <c r="XEY3" s="1"/>
      <c r="XEZ3" s="1"/>
      <c r="XFA3" s="1"/>
      <c r="XFB3" s="1"/>
      <c r="XFC3" s="4"/>
      <c r="XFD3" s="1"/>
    </row>
    <row r="4" spans="1:103 16170:16384" ht="23">
      <c r="A4" s="23" t="s">
        <v>6</v>
      </c>
      <c r="B4" s="16"/>
      <c r="C4" s="56"/>
      <c r="F4" s="1"/>
      <c r="G4" s="23" t="s">
        <v>52</v>
      </c>
      <c r="H4" s="15"/>
      <c r="WWX4" s="1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18" t="s">
        <v>30</v>
      </c>
      <c r="WXM4" s="18"/>
      <c r="WXN4" s="18" t="s">
        <v>17</v>
      </c>
      <c r="WXO4" s="18"/>
      <c r="WXP4" s="18" t="s">
        <v>18</v>
      </c>
      <c r="WXQ4" s="18"/>
      <c r="WXR4" s="18" t="s">
        <v>31</v>
      </c>
      <c r="WXS4" s="18"/>
      <c r="WXT4" s="18" t="s">
        <v>32</v>
      </c>
      <c r="WXU4" s="18" t="s">
        <v>22</v>
      </c>
      <c r="WXV4" s="12"/>
      <c r="WXW4" s="4"/>
      <c r="WXX4" s="4"/>
      <c r="WXY4" s="4"/>
      <c r="WXZ4" s="4"/>
      <c r="WYA4" s="4"/>
      <c r="WYB4" s="4"/>
      <c r="WYC4" s="4"/>
      <c r="WYD4" s="4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18" t="s">
        <v>16</v>
      </c>
      <c r="WZH4" s="18"/>
      <c r="WZI4" s="18" t="s">
        <v>17</v>
      </c>
      <c r="WZJ4" s="18"/>
      <c r="WZK4" s="18" t="s">
        <v>18</v>
      </c>
      <c r="WZL4" s="18" t="s">
        <v>26</v>
      </c>
      <c r="WZM4" s="18" t="s">
        <v>19</v>
      </c>
      <c r="WZN4" s="18" t="s">
        <v>20</v>
      </c>
      <c r="WZO4" s="18" t="s">
        <v>21</v>
      </c>
      <c r="WZP4" s="18" t="s">
        <v>22</v>
      </c>
      <c r="WZQ4" s="12"/>
      <c r="WZR4" s="4"/>
      <c r="WZS4" s="4"/>
      <c r="WZT4" s="4"/>
      <c r="WZU4" s="4"/>
      <c r="WZV4" s="4"/>
      <c r="WZW4" s="4"/>
      <c r="WZX4" s="4"/>
      <c r="WZY4" s="4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18" t="s">
        <v>16</v>
      </c>
      <c r="XBC4" s="18"/>
      <c r="XBD4" s="18" t="s">
        <v>17</v>
      </c>
      <c r="XBE4" s="18"/>
      <c r="XBF4" s="18" t="s">
        <v>18</v>
      </c>
      <c r="XBG4" s="18" t="s">
        <v>25</v>
      </c>
      <c r="XBH4" s="18" t="s">
        <v>19</v>
      </c>
      <c r="XBI4" s="18" t="s">
        <v>20</v>
      </c>
      <c r="XBJ4" s="18" t="s">
        <v>21</v>
      </c>
      <c r="XBK4" s="18" t="s">
        <v>22</v>
      </c>
      <c r="XBL4" s="12"/>
      <c r="XBM4" s="4"/>
      <c r="XBN4" s="4"/>
      <c r="XBO4" s="4"/>
      <c r="XBP4" s="4"/>
      <c r="XBQ4" s="4"/>
      <c r="XBR4" s="4"/>
      <c r="XBS4" s="4"/>
      <c r="XBT4" s="4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5" t="s">
        <v>27</v>
      </c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>
        <f t="shared" si="0"/>
        <v>0</v>
      </c>
      <c r="XES4" s="4">
        <f t="shared" si="1"/>
        <v>0</v>
      </c>
      <c r="XET4" s="1"/>
      <c r="XEU4" s="1"/>
      <c r="XEV4" s="1"/>
      <c r="XEW4" s="1"/>
      <c r="XEX4" s="1"/>
      <c r="XEY4" s="1"/>
      <c r="XEZ4" s="1"/>
      <c r="XFA4" s="1"/>
      <c r="XFB4" s="1"/>
      <c r="XFC4" s="4"/>
      <c r="XFD4" s="1"/>
    </row>
    <row r="5" spans="1:103 16170:16384">
      <c r="C5" s="25"/>
      <c r="F5" s="146" t="s">
        <v>53</v>
      </c>
      <c r="G5" s="146"/>
      <c r="H5" s="17"/>
      <c r="WWX5" s="1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22" t="s">
        <v>23</v>
      </c>
      <c r="WXO5" s="22"/>
      <c r="WXP5" s="22" t="s">
        <v>24</v>
      </c>
      <c r="WXQ5" s="22"/>
      <c r="WXR5" s="22" t="s">
        <v>7</v>
      </c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22" t="s">
        <v>23</v>
      </c>
      <c r="WZJ5" s="22"/>
      <c r="WZK5" s="22" t="s">
        <v>24</v>
      </c>
      <c r="WZL5" s="22"/>
      <c r="WZM5" s="22" t="s">
        <v>7</v>
      </c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22" t="s">
        <v>23</v>
      </c>
      <c r="XBE5" s="22"/>
      <c r="XBF5" s="22" t="s">
        <v>24</v>
      </c>
      <c r="XBG5" s="22"/>
      <c r="XBH5" s="22" t="s">
        <v>7</v>
      </c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11" t="s">
        <v>12</v>
      </c>
      <c r="XCX5" s="11" t="s">
        <v>13</v>
      </c>
      <c r="XCY5" s="11" t="s">
        <v>14</v>
      </c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>
        <f t="shared" si="0"/>
        <v>0</v>
      </c>
      <c r="XES5" s="4">
        <f t="shared" si="1"/>
        <v>0</v>
      </c>
      <c r="XET5" s="1"/>
      <c r="XEU5" s="1"/>
      <c r="XEV5" s="1"/>
      <c r="XEW5" s="1"/>
      <c r="XEX5" s="1"/>
      <c r="XEY5" s="1"/>
      <c r="XEZ5" s="1"/>
      <c r="XFA5" s="1"/>
      <c r="XFB5" s="1"/>
      <c r="XFC5" s="4"/>
      <c r="XFD5" s="1"/>
    </row>
    <row r="6" spans="1:103 16170:16384" ht="23">
      <c r="C6" s="1"/>
      <c r="D6" s="1"/>
      <c r="E6" s="1"/>
      <c r="F6" s="140" t="s">
        <v>58</v>
      </c>
      <c r="G6" s="140"/>
      <c r="H6" s="140"/>
      <c r="I6" s="1"/>
      <c r="J6" s="1"/>
      <c r="K6" s="1"/>
      <c r="L6" s="1"/>
      <c r="M6" s="1"/>
      <c r="N6" s="1"/>
      <c r="WWX6" s="1"/>
      <c r="WWY6" s="20" t="s">
        <v>15</v>
      </c>
      <c r="WWZ6" s="21">
        <v>15</v>
      </c>
      <c r="WXA6" s="21">
        <v>16</v>
      </c>
      <c r="WXB6" s="21">
        <v>17</v>
      </c>
      <c r="WXC6" s="21">
        <v>18</v>
      </c>
      <c r="WXD6" s="21">
        <v>19</v>
      </c>
      <c r="WXE6" s="21">
        <v>20</v>
      </c>
      <c r="WXF6" s="21">
        <v>21</v>
      </c>
      <c r="WXG6" s="21">
        <v>22</v>
      </c>
      <c r="WXH6" s="21">
        <v>23</v>
      </c>
      <c r="WXI6" s="21">
        <v>24</v>
      </c>
      <c r="WXJ6" s="21">
        <v>25</v>
      </c>
      <c r="WXK6" s="21">
        <v>26</v>
      </c>
      <c r="WXL6" s="21">
        <v>27</v>
      </c>
      <c r="WXM6" s="21">
        <v>28</v>
      </c>
      <c r="WXN6" s="21">
        <v>29</v>
      </c>
      <c r="WXO6" s="21">
        <v>30</v>
      </c>
      <c r="WXP6" s="21">
        <v>31</v>
      </c>
      <c r="WXQ6" s="21">
        <v>32</v>
      </c>
      <c r="WXR6" s="21">
        <v>33</v>
      </c>
      <c r="WXS6" s="21">
        <v>34</v>
      </c>
      <c r="WXT6" s="21">
        <v>35</v>
      </c>
      <c r="WXU6" s="21">
        <v>36</v>
      </c>
      <c r="WXV6" s="21">
        <v>37</v>
      </c>
      <c r="WXW6" s="21">
        <v>38</v>
      </c>
      <c r="WXX6" s="21">
        <v>39</v>
      </c>
      <c r="WXY6" s="21">
        <v>40</v>
      </c>
      <c r="WXZ6" s="21">
        <v>41</v>
      </c>
      <c r="WYA6" s="21">
        <v>42</v>
      </c>
      <c r="WYB6" s="21">
        <v>43</v>
      </c>
      <c r="WYC6" s="21">
        <v>44</v>
      </c>
      <c r="WYD6" s="21">
        <v>45</v>
      </c>
      <c r="WYE6" s="11">
        <v>46</v>
      </c>
      <c r="WYF6" s="11">
        <v>47</v>
      </c>
      <c r="WYG6" s="11">
        <v>48</v>
      </c>
      <c r="WYH6" s="11">
        <v>49</v>
      </c>
      <c r="WYI6" s="11">
        <v>50</v>
      </c>
      <c r="WYJ6" s="11">
        <v>51</v>
      </c>
      <c r="WYK6" s="11">
        <v>52</v>
      </c>
      <c r="WYL6" s="11">
        <v>53</v>
      </c>
      <c r="WYM6" s="11">
        <v>54</v>
      </c>
      <c r="WYN6" s="11">
        <v>55</v>
      </c>
      <c r="WYO6" s="11">
        <v>56</v>
      </c>
      <c r="WYP6" s="11">
        <v>57</v>
      </c>
      <c r="WYQ6" s="11">
        <v>58</v>
      </c>
      <c r="WYR6" s="11">
        <v>59</v>
      </c>
      <c r="WYS6" s="11">
        <v>60</v>
      </c>
      <c r="WYT6" s="20" t="s">
        <v>15</v>
      </c>
      <c r="WYU6" s="21">
        <v>15</v>
      </c>
      <c r="WYV6" s="21">
        <v>16</v>
      </c>
      <c r="WYW6" s="21">
        <v>17</v>
      </c>
      <c r="WYX6" s="21">
        <v>18</v>
      </c>
      <c r="WYY6" s="21">
        <v>19</v>
      </c>
      <c r="WYZ6" s="21">
        <v>20</v>
      </c>
      <c r="WZA6" s="21">
        <v>21</v>
      </c>
      <c r="WZB6" s="21">
        <v>22</v>
      </c>
      <c r="WZC6" s="21">
        <v>23</v>
      </c>
      <c r="WZD6" s="21">
        <v>24</v>
      </c>
      <c r="WZE6" s="21">
        <v>25</v>
      </c>
      <c r="WZF6" s="21">
        <v>26</v>
      </c>
      <c r="WZG6" s="21">
        <v>27</v>
      </c>
      <c r="WZH6" s="21">
        <v>28</v>
      </c>
      <c r="WZI6" s="21">
        <v>29</v>
      </c>
      <c r="WZJ6" s="21">
        <v>30</v>
      </c>
      <c r="WZK6" s="21">
        <v>31</v>
      </c>
      <c r="WZL6" s="21">
        <v>32</v>
      </c>
      <c r="WZM6" s="21">
        <v>33</v>
      </c>
      <c r="WZN6" s="21">
        <v>34</v>
      </c>
      <c r="WZO6" s="21">
        <v>35</v>
      </c>
      <c r="WZP6" s="21">
        <v>36</v>
      </c>
      <c r="WZQ6" s="21">
        <v>37</v>
      </c>
      <c r="WZR6" s="21">
        <v>38</v>
      </c>
      <c r="WZS6" s="21">
        <v>39</v>
      </c>
      <c r="WZT6" s="21">
        <v>40</v>
      </c>
      <c r="WZU6" s="21">
        <v>41</v>
      </c>
      <c r="WZV6" s="21">
        <v>42</v>
      </c>
      <c r="WZW6" s="21">
        <v>43</v>
      </c>
      <c r="WZX6" s="21">
        <v>44</v>
      </c>
      <c r="WZY6" s="21">
        <v>45</v>
      </c>
      <c r="WZZ6" s="11">
        <v>46</v>
      </c>
      <c r="XAA6" s="11">
        <v>47</v>
      </c>
      <c r="XAB6" s="11">
        <v>48</v>
      </c>
      <c r="XAC6" s="11">
        <v>49</v>
      </c>
      <c r="XAD6" s="11">
        <v>50</v>
      </c>
      <c r="XAE6" s="11">
        <v>51</v>
      </c>
      <c r="XAF6" s="11">
        <v>52</v>
      </c>
      <c r="XAG6" s="11">
        <v>53</v>
      </c>
      <c r="XAH6" s="11">
        <v>54</v>
      </c>
      <c r="XAI6" s="11">
        <v>55</v>
      </c>
      <c r="XAJ6" s="11">
        <v>56</v>
      </c>
      <c r="XAK6" s="11">
        <v>57</v>
      </c>
      <c r="XAL6" s="11">
        <v>58</v>
      </c>
      <c r="XAM6" s="11">
        <v>59</v>
      </c>
      <c r="XAN6" s="11">
        <v>60</v>
      </c>
      <c r="XAO6" s="20" t="s">
        <v>15</v>
      </c>
      <c r="XAP6" s="21">
        <v>15</v>
      </c>
      <c r="XAQ6" s="21">
        <v>16</v>
      </c>
      <c r="XAR6" s="21">
        <v>17</v>
      </c>
      <c r="XAS6" s="21">
        <v>18</v>
      </c>
      <c r="XAT6" s="21">
        <v>19</v>
      </c>
      <c r="XAU6" s="21">
        <v>20</v>
      </c>
      <c r="XAV6" s="21">
        <v>21</v>
      </c>
      <c r="XAW6" s="21">
        <v>22</v>
      </c>
      <c r="XAX6" s="21">
        <v>23</v>
      </c>
      <c r="XAY6" s="21">
        <v>24</v>
      </c>
      <c r="XAZ6" s="21">
        <v>25</v>
      </c>
      <c r="XBA6" s="21">
        <v>26</v>
      </c>
      <c r="XBB6" s="21">
        <v>27</v>
      </c>
      <c r="XBC6" s="21">
        <v>28</v>
      </c>
      <c r="XBD6" s="21">
        <v>29</v>
      </c>
      <c r="XBE6" s="21">
        <v>30</v>
      </c>
      <c r="XBF6" s="21">
        <v>31</v>
      </c>
      <c r="XBG6" s="21">
        <v>32</v>
      </c>
      <c r="XBH6" s="21">
        <v>33</v>
      </c>
      <c r="XBI6" s="21">
        <v>34</v>
      </c>
      <c r="XBJ6" s="21">
        <v>35</v>
      </c>
      <c r="XBK6" s="21">
        <v>36</v>
      </c>
      <c r="XBL6" s="21">
        <v>37</v>
      </c>
      <c r="XBM6" s="21">
        <v>38</v>
      </c>
      <c r="XBN6" s="21">
        <v>39</v>
      </c>
      <c r="XBO6" s="21">
        <v>40</v>
      </c>
      <c r="XBP6" s="21">
        <v>41</v>
      </c>
      <c r="XBQ6" s="21">
        <v>42</v>
      </c>
      <c r="XBR6" s="21">
        <v>43</v>
      </c>
      <c r="XBS6" s="21">
        <v>44</v>
      </c>
      <c r="XBT6" s="21">
        <v>45</v>
      </c>
      <c r="XBU6" s="11">
        <v>46</v>
      </c>
      <c r="XBV6" s="11">
        <v>47</v>
      </c>
      <c r="XBW6" s="11">
        <v>48</v>
      </c>
      <c r="XBX6" s="11">
        <v>49</v>
      </c>
      <c r="XBY6" s="11">
        <v>50</v>
      </c>
      <c r="XBZ6" s="11">
        <v>51</v>
      </c>
      <c r="XCA6" s="11">
        <v>52</v>
      </c>
      <c r="XCB6" s="11">
        <v>53</v>
      </c>
      <c r="XCC6" s="11">
        <v>54</v>
      </c>
      <c r="XCD6" s="11">
        <v>55</v>
      </c>
      <c r="XCE6" s="11">
        <v>56</v>
      </c>
      <c r="XCF6" s="11">
        <v>57</v>
      </c>
      <c r="XCG6" s="11">
        <v>58</v>
      </c>
      <c r="XCH6" s="11">
        <v>59</v>
      </c>
      <c r="XCI6" s="11">
        <v>60</v>
      </c>
      <c r="XCJ6" s="7" t="s">
        <v>15</v>
      </c>
      <c r="XCK6" s="11">
        <v>30</v>
      </c>
      <c r="XCL6" s="11">
        <v>35</v>
      </c>
      <c r="XCM6" s="11">
        <v>40</v>
      </c>
      <c r="XCN6" s="11">
        <v>45</v>
      </c>
      <c r="XCO6" s="11">
        <v>50</v>
      </c>
      <c r="XCP6" s="11">
        <v>55</v>
      </c>
      <c r="XCQ6" s="11">
        <v>60</v>
      </c>
      <c r="XCR6" s="11">
        <v>65</v>
      </c>
      <c r="XCS6" s="11">
        <v>70</v>
      </c>
      <c r="XCT6" s="11">
        <v>75</v>
      </c>
      <c r="XCU6" s="11">
        <v>80</v>
      </c>
      <c r="XCV6" s="11">
        <v>85</v>
      </c>
      <c r="XCW6" s="11">
        <v>90</v>
      </c>
      <c r="XCX6" s="11">
        <v>95</v>
      </c>
      <c r="XCY6" s="11">
        <v>100</v>
      </c>
      <c r="XCZ6" s="11">
        <v>105</v>
      </c>
      <c r="XDA6" s="11">
        <v>110</v>
      </c>
      <c r="XDB6" s="11">
        <v>115</v>
      </c>
      <c r="XDC6" s="11">
        <v>120</v>
      </c>
      <c r="XDD6" s="11">
        <v>125</v>
      </c>
      <c r="XDE6" s="11">
        <v>130</v>
      </c>
      <c r="XDF6" s="11">
        <v>135</v>
      </c>
      <c r="XDG6" s="11">
        <v>140</v>
      </c>
      <c r="XDH6" s="11">
        <v>145</v>
      </c>
      <c r="XDI6" s="11">
        <v>150</v>
      </c>
      <c r="XDJ6" s="11">
        <v>155</v>
      </c>
      <c r="XDK6" s="11">
        <v>160</v>
      </c>
      <c r="XDL6" s="11">
        <v>165</v>
      </c>
      <c r="XDM6" s="11">
        <v>170</v>
      </c>
      <c r="XDN6" s="28">
        <v>175</v>
      </c>
      <c r="XDO6" s="28">
        <v>180</v>
      </c>
      <c r="XDP6" s="28">
        <v>185</v>
      </c>
      <c r="XDQ6" s="28">
        <v>190</v>
      </c>
      <c r="XDR6" s="28">
        <v>195</v>
      </c>
      <c r="XDS6" s="28">
        <v>200</v>
      </c>
      <c r="XDT6" s="28">
        <v>205</v>
      </c>
      <c r="XDU6" s="28">
        <v>210</v>
      </c>
      <c r="XDV6" s="28">
        <v>215</v>
      </c>
      <c r="XDW6" s="28">
        <v>220</v>
      </c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>
        <f t="shared" si="0"/>
        <v>0</v>
      </c>
      <c r="XES6" s="4">
        <f t="shared" si="1"/>
        <v>0</v>
      </c>
      <c r="XET6" s="1"/>
      <c r="XEU6" s="1"/>
      <c r="XEV6" s="1"/>
      <c r="XEW6" s="1"/>
      <c r="XEX6" s="1"/>
      <c r="XEY6" s="1"/>
      <c r="XEZ6" s="1"/>
      <c r="XFA6" s="1"/>
      <c r="XFB6" s="1"/>
      <c r="XFC6" s="4"/>
      <c r="XFD6" s="1"/>
    </row>
    <row r="7" spans="1:103 16170:16384">
      <c r="A7" s="1"/>
      <c r="B7" s="6"/>
      <c r="C7" s="1"/>
      <c r="D7" s="1"/>
      <c r="E7" s="10"/>
      <c r="F7" s="139" t="s">
        <v>57</v>
      </c>
      <c r="G7" s="139"/>
      <c r="H7" s="139"/>
      <c r="I7" s="10"/>
      <c r="J7" s="10"/>
      <c r="K7" s="1"/>
      <c r="L7" s="1"/>
      <c r="M7" s="1"/>
      <c r="N7" s="6"/>
      <c r="O7" s="1"/>
      <c r="P7" s="1"/>
      <c r="Q7" s="1"/>
      <c r="R7" s="1"/>
      <c r="S7" s="1"/>
      <c r="T7" s="1"/>
      <c r="U7" s="1"/>
      <c r="V7" s="1"/>
      <c r="W7" s="1"/>
      <c r="X7" s="139" t="s">
        <v>57</v>
      </c>
      <c r="Y7" s="139"/>
      <c r="Z7" s="13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39" t="s">
        <v>57</v>
      </c>
      <c r="AQ7" s="139"/>
      <c r="AR7" s="139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39" t="s">
        <v>57</v>
      </c>
      <c r="BI7" s="139"/>
      <c r="BJ7" s="139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39" t="s">
        <v>57</v>
      </c>
      <c r="CA7" s="139"/>
      <c r="CB7" s="139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39" t="s">
        <v>57</v>
      </c>
      <c r="CS7" s="139"/>
      <c r="CT7" s="139"/>
      <c r="CU7" s="1"/>
      <c r="CV7" s="1"/>
      <c r="CW7" s="1"/>
      <c r="CX7" s="1"/>
      <c r="CY7" s="1"/>
      <c r="WWX7" s="1"/>
      <c r="WWY7" s="20">
        <v>7</v>
      </c>
      <c r="WWZ7" s="12">
        <v>3</v>
      </c>
      <c r="WXA7" s="12">
        <v>3</v>
      </c>
      <c r="WXB7" s="12">
        <v>3</v>
      </c>
      <c r="WXC7" s="12">
        <v>4</v>
      </c>
      <c r="WXD7" s="12">
        <v>4</v>
      </c>
      <c r="WXE7" s="12">
        <v>4</v>
      </c>
      <c r="WXF7" s="12">
        <v>4</v>
      </c>
      <c r="WXG7" s="12">
        <v>4</v>
      </c>
      <c r="WXH7" s="12">
        <v>5</v>
      </c>
      <c r="WXI7" s="12">
        <v>5</v>
      </c>
      <c r="WXJ7" s="12">
        <v>5</v>
      </c>
      <c r="WXK7" s="12">
        <v>5</v>
      </c>
      <c r="WXL7" s="12">
        <v>5</v>
      </c>
      <c r="WXM7" s="12">
        <v>6</v>
      </c>
      <c r="WXN7" s="12">
        <v>6</v>
      </c>
      <c r="WXO7" s="12">
        <v>6</v>
      </c>
      <c r="WXP7" s="12">
        <v>6</v>
      </c>
      <c r="WXQ7" s="12">
        <v>6</v>
      </c>
      <c r="WXR7" s="12">
        <v>7</v>
      </c>
      <c r="WXS7" s="12">
        <v>7</v>
      </c>
      <c r="WXT7" s="12">
        <v>7</v>
      </c>
      <c r="WXU7" s="12">
        <v>7</v>
      </c>
      <c r="WXV7" s="12">
        <v>7</v>
      </c>
      <c r="WXW7" s="12">
        <v>7</v>
      </c>
      <c r="WXX7" s="12">
        <v>8</v>
      </c>
      <c r="WXY7" s="12">
        <v>8</v>
      </c>
      <c r="WXZ7" s="12">
        <v>8</v>
      </c>
      <c r="WYA7" s="12">
        <v>8</v>
      </c>
      <c r="WYB7" s="12">
        <v>8</v>
      </c>
      <c r="WYC7" s="12">
        <v>9</v>
      </c>
      <c r="WYD7" s="12">
        <v>9</v>
      </c>
      <c r="WYE7" s="12">
        <v>9</v>
      </c>
      <c r="WYF7" s="12">
        <v>9</v>
      </c>
      <c r="WYG7" s="12">
        <v>9</v>
      </c>
      <c r="WYH7" s="12">
        <v>10</v>
      </c>
      <c r="WYI7" s="12">
        <v>10</v>
      </c>
      <c r="WYJ7" s="12">
        <v>10</v>
      </c>
      <c r="WYK7" s="12">
        <v>10</v>
      </c>
      <c r="WYL7" s="12">
        <v>10</v>
      </c>
      <c r="WYM7" s="12">
        <v>11</v>
      </c>
      <c r="WYN7" s="12">
        <v>11</v>
      </c>
      <c r="WYO7" s="12">
        <v>11</v>
      </c>
      <c r="WYP7" s="12">
        <v>11</v>
      </c>
      <c r="WYQ7" s="12">
        <v>11</v>
      </c>
      <c r="WYR7" s="12">
        <v>12</v>
      </c>
      <c r="WYS7" s="12">
        <v>12</v>
      </c>
      <c r="WYT7" s="20">
        <v>7</v>
      </c>
      <c r="WYU7" s="12">
        <v>0</v>
      </c>
      <c r="WYV7" s="12">
        <v>0</v>
      </c>
      <c r="WYW7" s="12">
        <v>0</v>
      </c>
      <c r="WYX7" s="12">
        <v>0</v>
      </c>
      <c r="WYY7" s="12">
        <v>0</v>
      </c>
      <c r="WYZ7" s="12">
        <v>0</v>
      </c>
      <c r="WZA7" s="12">
        <v>0</v>
      </c>
      <c r="WZB7" s="12">
        <v>0</v>
      </c>
      <c r="WZC7" s="12">
        <v>0</v>
      </c>
      <c r="WZD7" s="12">
        <v>0</v>
      </c>
      <c r="WZE7" s="12">
        <v>0</v>
      </c>
      <c r="WZF7" s="12">
        <v>0</v>
      </c>
      <c r="WZG7" s="12">
        <v>0</v>
      </c>
      <c r="WZH7" s="12">
        <v>0</v>
      </c>
      <c r="WZI7" s="12">
        <v>30</v>
      </c>
      <c r="WZJ7" s="12">
        <v>30</v>
      </c>
      <c r="WZK7" s="12">
        <v>30</v>
      </c>
      <c r="WZL7" s="12">
        <v>30</v>
      </c>
      <c r="WZM7" s="12">
        <v>30</v>
      </c>
      <c r="WZN7" s="12">
        <v>30</v>
      </c>
      <c r="WZO7" s="12">
        <v>30</v>
      </c>
      <c r="WZP7" s="12">
        <v>30</v>
      </c>
      <c r="WZQ7" s="12">
        <v>40</v>
      </c>
      <c r="WZR7" s="12">
        <v>40</v>
      </c>
      <c r="WZS7" s="12">
        <v>40</v>
      </c>
      <c r="WZT7" s="12">
        <v>40</v>
      </c>
      <c r="WZU7" s="12">
        <v>40</v>
      </c>
      <c r="WZV7" s="12">
        <v>40</v>
      </c>
      <c r="WZW7" s="12">
        <v>40</v>
      </c>
      <c r="WZX7" s="12">
        <v>40</v>
      </c>
      <c r="WZY7" s="12">
        <v>40</v>
      </c>
      <c r="WZZ7" s="12">
        <v>40</v>
      </c>
      <c r="XAA7" s="12">
        <v>50</v>
      </c>
      <c r="XAB7" s="12">
        <v>50</v>
      </c>
      <c r="XAC7" s="12">
        <v>50</v>
      </c>
      <c r="XAD7" s="12">
        <v>50</v>
      </c>
      <c r="XAE7" s="12">
        <v>50</v>
      </c>
      <c r="XAF7" s="12">
        <v>50</v>
      </c>
      <c r="XAG7" s="12">
        <v>50</v>
      </c>
      <c r="XAH7" s="12">
        <v>50</v>
      </c>
      <c r="XAI7" s="12">
        <v>50</v>
      </c>
      <c r="XAJ7" s="12">
        <v>50</v>
      </c>
      <c r="XAK7" s="12">
        <v>50</v>
      </c>
      <c r="XAL7" s="12">
        <v>50</v>
      </c>
      <c r="XAM7" s="12">
        <v>50</v>
      </c>
      <c r="XAN7" s="12">
        <v>50</v>
      </c>
      <c r="XAO7" s="20">
        <v>7</v>
      </c>
      <c r="XAP7" s="12">
        <v>10</v>
      </c>
      <c r="XAQ7" s="12">
        <v>10</v>
      </c>
      <c r="XAR7" s="12">
        <v>10</v>
      </c>
      <c r="XAS7" s="12">
        <v>10</v>
      </c>
      <c r="XAT7" s="12">
        <v>10</v>
      </c>
      <c r="XAU7" s="12">
        <v>10</v>
      </c>
      <c r="XAV7" s="12">
        <v>10</v>
      </c>
      <c r="XAW7" s="12">
        <v>10</v>
      </c>
      <c r="XAX7" s="12">
        <v>10</v>
      </c>
      <c r="XAY7" s="12">
        <v>10</v>
      </c>
      <c r="XAZ7" s="12">
        <v>10</v>
      </c>
      <c r="XBA7" s="12">
        <v>10</v>
      </c>
      <c r="XBB7" s="12">
        <v>10</v>
      </c>
      <c r="XBC7" s="12">
        <v>10</v>
      </c>
      <c r="XBD7" s="12">
        <v>20</v>
      </c>
      <c r="XBE7" s="12">
        <v>20</v>
      </c>
      <c r="XBF7" s="12">
        <v>30</v>
      </c>
      <c r="XBG7" s="12">
        <v>30</v>
      </c>
      <c r="XBH7" s="12">
        <v>30</v>
      </c>
      <c r="XBI7" s="12">
        <v>30</v>
      </c>
      <c r="XBJ7" s="12">
        <v>30</v>
      </c>
      <c r="XBK7" s="12">
        <v>30</v>
      </c>
      <c r="XBL7" s="12">
        <v>30</v>
      </c>
      <c r="XBM7" s="12">
        <v>30</v>
      </c>
      <c r="XBN7" s="12">
        <v>30</v>
      </c>
      <c r="XBO7" s="12">
        <v>30</v>
      </c>
      <c r="XBP7" s="12">
        <v>30</v>
      </c>
      <c r="XBQ7" s="12">
        <v>30</v>
      </c>
      <c r="XBR7" s="12">
        <v>30</v>
      </c>
      <c r="XBS7" s="12">
        <v>30</v>
      </c>
      <c r="XBT7" s="12">
        <v>30</v>
      </c>
      <c r="XBU7" s="12">
        <v>40</v>
      </c>
      <c r="XBV7" s="12">
        <v>40</v>
      </c>
      <c r="XBW7" s="12">
        <v>40</v>
      </c>
      <c r="XBX7" s="12">
        <v>40</v>
      </c>
      <c r="XBY7" s="12">
        <v>40</v>
      </c>
      <c r="XBZ7" s="12">
        <v>40</v>
      </c>
      <c r="XCA7" s="12">
        <v>40</v>
      </c>
      <c r="XCB7" s="12">
        <v>40</v>
      </c>
      <c r="XCC7" s="12">
        <v>40</v>
      </c>
      <c r="XCD7" s="12">
        <v>40</v>
      </c>
      <c r="XCE7" s="12">
        <v>40</v>
      </c>
      <c r="XCF7" s="12">
        <v>40</v>
      </c>
      <c r="XCG7" s="12">
        <v>40</v>
      </c>
      <c r="XCH7" s="12">
        <v>50</v>
      </c>
      <c r="XCI7" s="12">
        <v>50</v>
      </c>
      <c r="XCJ7" s="7">
        <v>7</v>
      </c>
      <c r="XCK7" s="12"/>
      <c r="XCL7" s="12">
        <v>15</v>
      </c>
      <c r="XCM7" s="12">
        <v>17</v>
      </c>
      <c r="XCN7" s="12">
        <v>20</v>
      </c>
      <c r="XCO7" s="12">
        <v>23</v>
      </c>
      <c r="XCP7" s="12">
        <v>26</v>
      </c>
      <c r="XCQ7" s="12">
        <v>29</v>
      </c>
      <c r="XCR7" s="12">
        <v>31</v>
      </c>
      <c r="XCS7" s="12">
        <v>33</v>
      </c>
      <c r="XCT7" s="12">
        <v>37</v>
      </c>
      <c r="XCU7" s="12">
        <v>40</v>
      </c>
      <c r="XCV7" s="12">
        <v>42</v>
      </c>
      <c r="XCW7" s="12">
        <v>45</v>
      </c>
      <c r="XCX7" s="12">
        <v>47</v>
      </c>
      <c r="XCY7" s="12">
        <v>50</v>
      </c>
      <c r="XCZ7" s="12">
        <v>52</v>
      </c>
      <c r="XDA7" s="12">
        <v>55</v>
      </c>
      <c r="XDB7" s="12">
        <v>57</v>
      </c>
      <c r="XDC7" s="12">
        <v>60</v>
      </c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>
        <f t="shared" si="0"/>
        <v>0</v>
      </c>
      <c r="XES7" s="4">
        <f t="shared" si="1"/>
        <v>0</v>
      </c>
      <c r="XET7" s="1"/>
      <c r="XEU7" s="1"/>
      <c r="XEV7" s="1"/>
      <c r="XEW7" s="1"/>
      <c r="XEX7" s="1"/>
      <c r="XEY7" s="1"/>
      <c r="XEZ7" s="1"/>
      <c r="XFA7" s="1"/>
      <c r="XFB7" s="1"/>
      <c r="XFC7" s="4"/>
      <c r="XFD7" s="1"/>
    </row>
    <row r="8" spans="1:103 16170:16384">
      <c r="A8" s="80" t="s">
        <v>64</v>
      </c>
      <c r="B8" s="80" t="s">
        <v>65</v>
      </c>
      <c r="C8" s="80" t="s">
        <v>8</v>
      </c>
      <c r="D8" s="79">
        <v>1</v>
      </c>
      <c r="E8" s="79">
        <v>2</v>
      </c>
      <c r="F8" s="79">
        <v>3</v>
      </c>
      <c r="G8" s="79">
        <v>4</v>
      </c>
      <c r="H8" s="79">
        <v>5</v>
      </c>
      <c r="I8" s="79">
        <v>6</v>
      </c>
      <c r="J8" s="79">
        <v>7</v>
      </c>
      <c r="K8" s="79">
        <v>8</v>
      </c>
      <c r="L8" s="79">
        <v>9</v>
      </c>
      <c r="M8" s="79">
        <v>10</v>
      </c>
      <c r="N8" s="79">
        <v>11</v>
      </c>
      <c r="O8" s="79">
        <v>12</v>
      </c>
      <c r="P8" s="79">
        <v>13</v>
      </c>
      <c r="Q8" s="79">
        <v>14</v>
      </c>
      <c r="R8" s="79">
        <v>15</v>
      </c>
      <c r="S8" s="79">
        <v>16</v>
      </c>
      <c r="T8" s="79">
        <v>17</v>
      </c>
      <c r="U8" s="79">
        <v>18</v>
      </c>
      <c r="V8" s="79">
        <v>19</v>
      </c>
      <c r="W8" s="79">
        <v>20</v>
      </c>
      <c r="X8" s="79">
        <v>21</v>
      </c>
      <c r="Y8" s="79">
        <v>22</v>
      </c>
      <c r="Z8" s="79">
        <v>23</v>
      </c>
      <c r="AA8" s="79">
        <v>24</v>
      </c>
      <c r="AB8" s="79">
        <v>25</v>
      </c>
      <c r="AC8" s="79">
        <v>26</v>
      </c>
      <c r="AD8" s="79">
        <v>27</v>
      </c>
      <c r="AE8" s="79">
        <v>28</v>
      </c>
      <c r="AF8" s="79">
        <v>29</v>
      </c>
      <c r="AG8" s="79">
        <v>30</v>
      </c>
      <c r="AH8" s="79">
        <v>31</v>
      </c>
      <c r="AI8" s="79">
        <v>32</v>
      </c>
      <c r="AJ8" s="79">
        <v>33</v>
      </c>
      <c r="AK8" s="79">
        <v>34</v>
      </c>
      <c r="AL8" s="79">
        <v>35</v>
      </c>
      <c r="AM8" s="79">
        <v>36</v>
      </c>
      <c r="AN8" s="79">
        <v>37</v>
      </c>
      <c r="AO8" s="79">
        <v>38</v>
      </c>
      <c r="AP8" s="79">
        <v>39</v>
      </c>
      <c r="AQ8" s="79">
        <v>40</v>
      </c>
      <c r="AR8" s="79">
        <v>41</v>
      </c>
      <c r="AS8" s="79">
        <v>42</v>
      </c>
      <c r="AT8" s="79">
        <v>43</v>
      </c>
      <c r="AU8" s="79">
        <v>44</v>
      </c>
      <c r="AV8" s="79">
        <v>45</v>
      </c>
      <c r="AW8" s="79">
        <v>46</v>
      </c>
      <c r="AX8" s="79">
        <v>47</v>
      </c>
      <c r="AY8" s="79">
        <v>48</v>
      </c>
      <c r="AZ8" s="79">
        <v>49</v>
      </c>
      <c r="BA8" s="79">
        <v>50</v>
      </c>
      <c r="BB8" s="79">
        <v>51</v>
      </c>
      <c r="BC8" s="79">
        <v>52</v>
      </c>
      <c r="BD8" s="79">
        <v>53</v>
      </c>
      <c r="BE8" s="79">
        <v>54</v>
      </c>
      <c r="BF8" s="79">
        <v>55</v>
      </c>
      <c r="BG8" s="79">
        <v>56</v>
      </c>
      <c r="BH8" s="79">
        <v>57</v>
      </c>
      <c r="BI8" s="79">
        <v>58</v>
      </c>
      <c r="BJ8" s="79">
        <v>59</v>
      </c>
      <c r="BK8" s="79">
        <v>60</v>
      </c>
      <c r="BL8" s="79">
        <v>61</v>
      </c>
      <c r="BM8" s="79">
        <v>62</v>
      </c>
      <c r="BN8" s="79">
        <v>63</v>
      </c>
      <c r="BO8" s="79">
        <v>64</v>
      </c>
      <c r="BP8" s="79">
        <v>65</v>
      </c>
      <c r="BQ8" s="79">
        <v>66</v>
      </c>
      <c r="BR8" s="79">
        <v>67</v>
      </c>
      <c r="BS8" s="79">
        <v>68</v>
      </c>
      <c r="BT8" s="79">
        <v>69</v>
      </c>
      <c r="BU8" s="79">
        <v>70</v>
      </c>
      <c r="BV8" s="79">
        <v>71</v>
      </c>
      <c r="BW8" s="79">
        <v>72</v>
      </c>
      <c r="BX8" s="79">
        <v>73</v>
      </c>
      <c r="BY8" s="79">
        <v>74</v>
      </c>
      <c r="BZ8" s="79">
        <v>75</v>
      </c>
      <c r="CA8" s="79">
        <v>76</v>
      </c>
      <c r="CB8" s="79">
        <v>77</v>
      </c>
      <c r="CC8" s="79">
        <v>78</v>
      </c>
      <c r="CD8" s="79">
        <v>79</v>
      </c>
      <c r="CE8" s="79">
        <v>80</v>
      </c>
      <c r="CF8" s="79">
        <v>81</v>
      </c>
      <c r="CG8" s="79">
        <v>82</v>
      </c>
      <c r="CH8" s="79">
        <v>83</v>
      </c>
      <c r="CI8" s="79">
        <v>84</v>
      </c>
      <c r="CJ8" s="79">
        <v>85</v>
      </c>
      <c r="CK8" s="79">
        <v>86</v>
      </c>
      <c r="CL8" s="79">
        <v>87</v>
      </c>
      <c r="CM8" s="79">
        <v>88</v>
      </c>
      <c r="CN8" s="79">
        <v>89</v>
      </c>
      <c r="CO8" s="79">
        <v>90</v>
      </c>
      <c r="CP8" s="79">
        <v>91</v>
      </c>
      <c r="CQ8" s="79">
        <v>92</v>
      </c>
      <c r="CR8" s="79">
        <v>93</v>
      </c>
      <c r="CS8" s="79">
        <v>94</v>
      </c>
      <c r="CT8" s="79">
        <v>95</v>
      </c>
      <c r="CU8" s="79">
        <v>96</v>
      </c>
      <c r="CV8" s="79">
        <v>97</v>
      </c>
      <c r="CW8" s="79">
        <v>98</v>
      </c>
      <c r="CX8" s="79">
        <v>99</v>
      </c>
      <c r="CY8" s="79">
        <v>100</v>
      </c>
      <c r="WWX8" s="1"/>
      <c r="WWY8" s="20">
        <v>8</v>
      </c>
      <c r="WWZ8" s="12">
        <v>4</v>
      </c>
      <c r="WXA8" s="12">
        <v>5</v>
      </c>
      <c r="WXB8" s="12">
        <v>5</v>
      </c>
      <c r="WXC8" s="12">
        <v>5</v>
      </c>
      <c r="WXD8" s="12">
        <v>5</v>
      </c>
      <c r="WXE8" s="12">
        <v>6</v>
      </c>
      <c r="WXF8" s="12">
        <v>6</v>
      </c>
      <c r="WXG8" s="12">
        <v>6</v>
      </c>
      <c r="WXH8" s="12">
        <v>7</v>
      </c>
      <c r="WXI8" s="12">
        <v>7</v>
      </c>
      <c r="WXJ8" s="12">
        <v>7</v>
      </c>
      <c r="WXK8" s="12">
        <v>7</v>
      </c>
      <c r="WXL8" s="12">
        <v>8</v>
      </c>
      <c r="WXM8" s="12">
        <v>8</v>
      </c>
      <c r="WXN8" s="12">
        <v>8</v>
      </c>
      <c r="WXO8" s="12">
        <v>9</v>
      </c>
      <c r="WXP8" s="12">
        <v>9</v>
      </c>
      <c r="WXQ8" s="12">
        <v>9</v>
      </c>
      <c r="WXR8" s="12">
        <v>9</v>
      </c>
      <c r="WXS8" s="12">
        <v>10</v>
      </c>
      <c r="WXT8" s="12">
        <v>10</v>
      </c>
      <c r="WXU8" s="12">
        <v>10</v>
      </c>
      <c r="WXV8" s="12">
        <v>11</v>
      </c>
      <c r="WXW8" s="12">
        <v>11</v>
      </c>
      <c r="WXX8" s="12">
        <v>11</v>
      </c>
      <c r="WXY8" s="12">
        <v>11</v>
      </c>
      <c r="WXZ8" s="12">
        <v>12</v>
      </c>
      <c r="WYA8" s="12">
        <v>12</v>
      </c>
      <c r="WYB8" s="12">
        <v>12</v>
      </c>
      <c r="WYC8" s="12">
        <v>13</v>
      </c>
      <c r="WYD8" s="12">
        <v>13</v>
      </c>
      <c r="WYE8" s="12">
        <v>13</v>
      </c>
      <c r="WYF8" s="12">
        <v>13</v>
      </c>
      <c r="WYG8" s="12">
        <v>14</v>
      </c>
      <c r="WYH8" s="12">
        <v>14</v>
      </c>
      <c r="WYI8" s="12">
        <v>14</v>
      </c>
      <c r="WYJ8" s="12">
        <v>15</v>
      </c>
      <c r="WYK8" s="12">
        <v>15</v>
      </c>
      <c r="WYL8" s="12">
        <v>15</v>
      </c>
      <c r="WYM8" s="12">
        <v>15</v>
      </c>
      <c r="WYN8" s="12">
        <v>16</v>
      </c>
      <c r="WYO8" s="12">
        <v>16</v>
      </c>
      <c r="WYP8" s="12">
        <v>16</v>
      </c>
      <c r="WYQ8" s="12">
        <v>17</v>
      </c>
      <c r="WYR8" s="12">
        <v>17</v>
      </c>
      <c r="WYS8" s="12">
        <v>17</v>
      </c>
      <c r="WYT8" s="20">
        <v>8</v>
      </c>
      <c r="WYU8" s="12">
        <v>10</v>
      </c>
      <c r="WYV8" s="12">
        <v>10</v>
      </c>
      <c r="WYW8" s="12">
        <v>10</v>
      </c>
      <c r="WYX8" s="12">
        <v>10</v>
      </c>
      <c r="WYY8" s="12">
        <v>10</v>
      </c>
      <c r="WYZ8" s="12">
        <v>10</v>
      </c>
      <c r="WZA8" s="12">
        <v>10</v>
      </c>
      <c r="WZB8" s="12">
        <v>10</v>
      </c>
      <c r="WZC8" s="12">
        <v>10</v>
      </c>
      <c r="WZD8" s="12">
        <v>10</v>
      </c>
      <c r="WZE8" s="12">
        <v>30</v>
      </c>
      <c r="WZF8" s="12">
        <v>30</v>
      </c>
      <c r="WZG8" s="12">
        <v>30</v>
      </c>
      <c r="WZH8" s="12">
        <v>30</v>
      </c>
      <c r="WZI8" s="12">
        <v>40</v>
      </c>
      <c r="WZJ8" s="12">
        <v>40</v>
      </c>
      <c r="WZK8" s="12">
        <v>40</v>
      </c>
      <c r="WZL8" s="12">
        <v>50</v>
      </c>
      <c r="WZM8" s="12">
        <v>50</v>
      </c>
      <c r="WZN8" s="12">
        <v>50</v>
      </c>
      <c r="WZO8" s="12">
        <v>50</v>
      </c>
      <c r="WZP8" s="12">
        <v>50</v>
      </c>
      <c r="WZQ8" s="12">
        <v>50</v>
      </c>
      <c r="WZR8" s="12">
        <v>50</v>
      </c>
      <c r="WZS8" s="12">
        <v>50</v>
      </c>
      <c r="WZT8" s="12">
        <v>50</v>
      </c>
      <c r="WZU8" s="12">
        <v>50</v>
      </c>
      <c r="WZV8" s="12">
        <v>50</v>
      </c>
      <c r="WZW8" s="12">
        <v>60</v>
      </c>
      <c r="WZX8" s="12">
        <v>60</v>
      </c>
      <c r="WZY8" s="12">
        <v>60</v>
      </c>
      <c r="WZZ8" s="12">
        <v>60</v>
      </c>
      <c r="XAA8" s="12">
        <v>60</v>
      </c>
      <c r="XAB8" s="12">
        <v>60</v>
      </c>
      <c r="XAC8" s="12">
        <v>70</v>
      </c>
      <c r="XAD8" s="12">
        <v>70</v>
      </c>
      <c r="XAE8" s="12">
        <v>70</v>
      </c>
      <c r="XAF8" s="12">
        <v>70</v>
      </c>
      <c r="XAG8" s="12">
        <v>70</v>
      </c>
      <c r="XAH8" s="12">
        <v>70</v>
      </c>
      <c r="XAI8" s="12">
        <v>70</v>
      </c>
      <c r="XAJ8" s="12">
        <v>80</v>
      </c>
      <c r="XAK8" s="12">
        <v>80</v>
      </c>
      <c r="XAL8" s="12">
        <v>80</v>
      </c>
      <c r="XAM8" s="12">
        <v>80</v>
      </c>
      <c r="XAN8" s="12">
        <v>80</v>
      </c>
      <c r="XAO8" s="20">
        <v>8</v>
      </c>
      <c r="XAP8" s="12">
        <v>10</v>
      </c>
      <c r="XAQ8" s="12">
        <v>10</v>
      </c>
      <c r="XAR8" s="12">
        <v>10</v>
      </c>
      <c r="XAS8" s="12">
        <v>10</v>
      </c>
      <c r="XAT8" s="12">
        <v>10</v>
      </c>
      <c r="XAU8" s="12">
        <v>10</v>
      </c>
      <c r="XAV8" s="12">
        <v>10</v>
      </c>
      <c r="XAW8" s="12">
        <v>10</v>
      </c>
      <c r="XAX8" s="12">
        <v>10</v>
      </c>
      <c r="XAY8" s="12">
        <v>10</v>
      </c>
      <c r="XAZ8" s="12">
        <v>30</v>
      </c>
      <c r="XBA8" s="12">
        <v>30</v>
      </c>
      <c r="XBB8" s="12">
        <v>30</v>
      </c>
      <c r="XBC8" s="12">
        <v>30</v>
      </c>
      <c r="XBD8" s="12">
        <v>30</v>
      </c>
      <c r="XBE8" s="12">
        <v>30</v>
      </c>
      <c r="XBF8" s="12">
        <v>30</v>
      </c>
      <c r="XBG8" s="12">
        <v>40</v>
      </c>
      <c r="XBH8" s="12">
        <v>40</v>
      </c>
      <c r="XBI8" s="12">
        <v>40</v>
      </c>
      <c r="XBJ8" s="12">
        <v>40</v>
      </c>
      <c r="XBK8" s="12">
        <v>40</v>
      </c>
      <c r="XBL8" s="12">
        <v>40</v>
      </c>
      <c r="XBM8" s="12">
        <v>40</v>
      </c>
      <c r="XBN8" s="12">
        <v>40</v>
      </c>
      <c r="XBO8" s="12">
        <v>40</v>
      </c>
      <c r="XBP8" s="12">
        <v>40</v>
      </c>
      <c r="XBQ8" s="12">
        <v>60</v>
      </c>
      <c r="XBR8" s="12">
        <v>70</v>
      </c>
      <c r="XBS8" s="12">
        <v>70</v>
      </c>
      <c r="XBT8" s="12">
        <v>70</v>
      </c>
      <c r="XBU8" s="12">
        <v>70</v>
      </c>
      <c r="XBV8" s="12">
        <v>70</v>
      </c>
      <c r="XBW8" s="12">
        <v>70</v>
      </c>
      <c r="XBX8" s="12">
        <v>70</v>
      </c>
      <c r="XBY8" s="12">
        <v>70</v>
      </c>
      <c r="XBZ8" s="12">
        <v>80</v>
      </c>
      <c r="XCA8" s="12">
        <v>80</v>
      </c>
      <c r="XCB8" s="12">
        <v>80</v>
      </c>
      <c r="XCC8" s="12">
        <v>80</v>
      </c>
      <c r="XCD8" s="12">
        <v>80</v>
      </c>
      <c r="XCE8" s="12">
        <v>80</v>
      </c>
      <c r="XCF8" s="12">
        <v>80</v>
      </c>
      <c r="XCG8" s="12">
        <v>80</v>
      </c>
      <c r="XCH8" s="12">
        <v>80</v>
      </c>
      <c r="XCI8" s="12">
        <v>80</v>
      </c>
      <c r="XCJ8" s="7">
        <v>8</v>
      </c>
      <c r="XCK8" s="12"/>
      <c r="XCL8" s="12">
        <v>15</v>
      </c>
      <c r="XCM8" s="12">
        <v>17</v>
      </c>
      <c r="XCN8" s="12">
        <v>19</v>
      </c>
      <c r="XCO8" s="12">
        <v>22</v>
      </c>
      <c r="XCP8" s="12">
        <v>25</v>
      </c>
      <c r="XCQ8" s="12">
        <v>27</v>
      </c>
      <c r="XCR8" s="12">
        <v>30</v>
      </c>
      <c r="XCS8" s="12">
        <v>32</v>
      </c>
      <c r="XCT8" s="12">
        <v>35</v>
      </c>
      <c r="XCU8" s="12">
        <v>38</v>
      </c>
      <c r="XCV8" s="12">
        <v>39</v>
      </c>
      <c r="XCW8" s="12">
        <v>42</v>
      </c>
      <c r="XCX8" s="12">
        <v>44</v>
      </c>
      <c r="XCY8" s="12">
        <v>47</v>
      </c>
      <c r="XCZ8" s="12">
        <v>50</v>
      </c>
      <c r="XDA8" s="12">
        <v>52</v>
      </c>
      <c r="XDB8" s="12">
        <v>54</v>
      </c>
      <c r="XDC8" s="12">
        <v>57</v>
      </c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>
        <f t="shared" si="0"/>
        <v>0</v>
      </c>
      <c r="XES8" s="4">
        <f t="shared" si="1"/>
        <v>0</v>
      </c>
      <c r="XET8" s="1"/>
      <c r="XEU8" s="1"/>
      <c r="XEV8" s="1"/>
      <c r="XEW8" s="1"/>
      <c r="XEX8" s="1"/>
      <c r="XEY8" s="1"/>
      <c r="XEZ8" s="1"/>
      <c r="XFA8" s="1"/>
      <c r="XFB8" s="1"/>
      <c r="XFC8" s="4"/>
      <c r="XFD8" s="1"/>
    </row>
    <row r="9" spans="1:103 16170:16384">
      <c r="A9" s="61">
        <f t="shared" ref="A9:A38" si="2">SUM(D9:CY9)</f>
        <v>0</v>
      </c>
      <c r="B9" s="61" t="e">
        <f>O2*A9</f>
        <v>#DIV/0!</v>
      </c>
      <c r="C9" s="71">
        <v>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131"/>
      <c r="O9" s="38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WWX9" s="1"/>
      <c r="WWY9" s="20">
        <v>9</v>
      </c>
      <c r="WWZ9" s="12">
        <v>6</v>
      </c>
      <c r="WXA9" s="12">
        <v>6</v>
      </c>
      <c r="WXB9" s="12">
        <v>7</v>
      </c>
      <c r="WXC9" s="12">
        <v>7</v>
      </c>
      <c r="WXD9" s="12">
        <v>7</v>
      </c>
      <c r="WXE9" s="12">
        <v>8</v>
      </c>
      <c r="WXF9" s="12">
        <v>8</v>
      </c>
      <c r="WXG9" s="12">
        <v>9</v>
      </c>
      <c r="WXH9" s="12">
        <v>9</v>
      </c>
      <c r="WXI9" s="12">
        <v>9</v>
      </c>
      <c r="WXJ9" s="12">
        <v>10</v>
      </c>
      <c r="WXK9" s="12">
        <v>10</v>
      </c>
      <c r="WXL9" s="12">
        <v>10</v>
      </c>
      <c r="WXM9" s="12">
        <v>11</v>
      </c>
      <c r="WXN9" s="12">
        <v>11</v>
      </c>
      <c r="WXO9" s="12">
        <v>12</v>
      </c>
      <c r="WXP9" s="12">
        <v>12</v>
      </c>
      <c r="WXQ9" s="12">
        <v>12</v>
      </c>
      <c r="WXR9" s="12">
        <v>13</v>
      </c>
      <c r="WXS9" s="12">
        <v>13</v>
      </c>
      <c r="WXT9" s="12">
        <v>14</v>
      </c>
      <c r="WXU9" s="12">
        <v>14</v>
      </c>
      <c r="WXV9" s="12">
        <v>14</v>
      </c>
      <c r="WXW9" s="12">
        <v>15</v>
      </c>
      <c r="WXX9" s="12">
        <v>15</v>
      </c>
      <c r="WXY9" s="12">
        <v>16</v>
      </c>
      <c r="WXZ9" s="12">
        <v>16</v>
      </c>
      <c r="WYA9" s="12">
        <v>16</v>
      </c>
      <c r="WYB9" s="12">
        <v>17</v>
      </c>
      <c r="WYC9" s="12">
        <v>17</v>
      </c>
      <c r="WYD9" s="12">
        <v>17</v>
      </c>
      <c r="WYE9" s="12">
        <v>18</v>
      </c>
      <c r="WYF9" s="12">
        <v>18</v>
      </c>
      <c r="WYG9" s="12">
        <v>19</v>
      </c>
      <c r="WYH9" s="12">
        <v>19</v>
      </c>
      <c r="WYI9" s="12">
        <v>19</v>
      </c>
      <c r="WYJ9" s="12">
        <v>20</v>
      </c>
      <c r="WYK9" s="12">
        <v>20</v>
      </c>
      <c r="WYL9" s="12">
        <v>21</v>
      </c>
      <c r="WYM9" s="12">
        <v>21</v>
      </c>
      <c r="WYN9" s="12">
        <v>21</v>
      </c>
      <c r="WYO9" s="12">
        <v>22</v>
      </c>
      <c r="WYP9" s="12">
        <v>22</v>
      </c>
      <c r="WYQ9" s="12">
        <v>23</v>
      </c>
      <c r="WYR9" s="12">
        <v>23</v>
      </c>
      <c r="WYS9" s="12">
        <v>23</v>
      </c>
      <c r="WYT9" s="20">
        <v>9</v>
      </c>
      <c r="WYU9" s="12">
        <v>10</v>
      </c>
      <c r="WYV9" s="12">
        <v>10</v>
      </c>
      <c r="WYW9" s="12">
        <v>10</v>
      </c>
      <c r="WYX9" s="12">
        <v>10</v>
      </c>
      <c r="WYY9" s="12">
        <v>10</v>
      </c>
      <c r="WYZ9" s="12">
        <v>10</v>
      </c>
      <c r="WZA9" s="12">
        <v>10</v>
      </c>
      <c r="WZB9" s="12">
        <v>30</v>
      </c>
      <c r="WZC9" s="12">
        <v>30</v>
      </c>
      <c r="WZD9" s="12">
        <v>30</v>
      </c>
      <c r="WZE9" s="12">
        <v>40</v>
      </c>
      <c r="WZF9" s="12">
        <v>40</v>
      </c>
      <c r="WZG9" s="12">
        <v>50</v>
      </c>
      <c r="WZH9" s="12">
        <v>60</v>
      </c>
      <c r="WZI9" s="12">
        <v>60</v>
      </c>
      <c r="WZJ9" s="12">
        <v>60</v>
      </c>
      <c r="WZK9" s="12">
        <v>70</v>
      </c>
      <c r="WZL9" s="12">
        <v>60</v>
      </c>
      <c r="WZM9" s="12">
        <v>60</v>
      </c>
      <c r="WZN9" s="12">
        <v>60</v>
      </c>
      <c r="WZO9" s="12">
        <v>60</v>
      </c>
      <c r="WZP9" s="12">
        <v>60</v>
      </c>
      <c r="WZQ9" s="12">
        <v>70</v>
      </c>
      <c r="WZR9" s="12">
        <v>70</v>
      </c>
      <c r="WZS9" s="12">
        <v>70</v>
      </c>
      <c r="WZT9" s="12">
        <v>70</v>
      </c>
      <c r="WZU9" s="12">
        <v>70</v>
      </c>
      <c r="WZV9" s="12">
        <v>80</v>
      </c>
      <c r="WZW9" s="12">
        <v>80</v>
      </c>
      <c r="WZX9" s="12">
        <v>80</v>
      </c>
      <c r="WZY9" s="12">
        <v>80</v>
      </c>
      <c r="WZZ9" s="12">
        <v>80</v>
      </c>
      <c r="XAA9" s="12">
        <v>80</v>
      </c>
      <c r="XAB9" s="12">
        <v>90</v>
      </c>
      <c r="XAC9" s="12">
        <v>90</v>
      </c>
      <c r="XAD9" s="12">
        <v>90</v>
      </c>
      <c r="XAE9" s="12">
        <v>100</v>
      </c>
      <c r="XAF9" s="12">
        <v>100</v>
      </c>
      <c r="XAG9" s="12">
        <v>110</v>
      </c>
      <c r="XAH9" s="12">
        <v>110</v>
      </c>
      <c r="XAI9" s="12">
        <v>110</v>
      </c>
      <c r="XAJ9" s="12">
        <v>110</v>
      </c>
      <c r="XAK9" s="12">
        <v>110</v>
      </c>
      <c r="XAL9" s="12">
        <v>110</v>
      </c>
      <c r="XAM9" s="12">
        <v>120</v>
      </c>
      <c r="XAN9" s="12">
        <v>120</v>
      </c>
      <c r="XAO9" s="20">
        <v>9</v>
      </c>
      <c r="XAP9" s="12">
        <v>20</v>
      </c>
      <c r="XAQ9" s="12">
        <v>20</v>
      </c>
      <c r="XAR9" s="12">
        <v>20</v>
      </c>
      <c r="XAS9" s="12">
        <v>20</v>
      </c>
      <c r="XAT9" s="12">
        <v>20</v>
      </c>
      <c r="XAU9" s="12">
        <v>20</v>
      </c>
      <c r="XAV9" s="12">
        <v>20</v>
      </c>
      <c r="XAW9" s="12">
        <v>30</v>
      </c>
      <c r="XAX9" s="12">
        <v>30</v>
      </c>
      <c r="XAY9" s="12">
        <v>30</v>
      </c>
      <c r="XAZ9" s="12">
        <v>30</v>
      </c>
      <c r="XBA9" s="12">
        <v>30</v>
      </c>
      <c r="XBB9" s="12">
        <v>40</v>
      </c>
      <c r="XBC9" s="12">
        <v>40</v>
      </c>
      <c r="XBD9" s="12">
        <v>40</v>
      </c>
      <c r="XBE9" s="12">
        <v>70</v>
      </c>
      <c r="XBF9" s="12">
        <v>70</v>
      </c>
      <c r="XBG9" s="12">
        <v>60</v>
      </c>
      <c r="XBH9" s="12">
        <v>60</v>
      </c>
      <c r="XBI9" s="12">
        <v>60</v>
      </c>
      <c r="XBJ9" s="12">
        <v>60</v>
      </c>
      <c r="XBK9" s="12">
        <v>60</v>
      </c>
      <c r="XBL9" s="12">
        <v>60</v>
      </c>
      <c r="XBM9" s="12">
        <v>70</v>
      </c>
      <c r="XBN9" s="12">
        <v>70</v>
      </c>
      <c r="XBO9" s="12">
        <v>70</v>
      </c>
      <c r="XBP9" s="12">
        <v>70</v>
      </c>
      <c r="XBQ9" s="12">
        <v>70</v>
      </c>
      <c r="XBR9" s="12">
        <v>70</v>
      </c>
      <c r="XBS9" s="12">
        <v>80</v>
      </c>
      <c r="XBT9" s="12">
        <v>80</v>
      </c>
      <c r="XBU9" s="12">
        <v>80</v>
      </c>
      <c r="XBV9" s="12">
        <v>80</v>
      </c>
      <c r="XBW9" s="12">
        <v>80</v>
      </c>
      <c r="XBX9" s="12">
        <v>90</v>
      </c>
      <c r="XBY9" s="12">
        <v>90</v>
      </c>
      <c r="XBZ9" s="12">
        <v>90</v>
      </c>
      <c r="XCA9" s="12">
        <v>90</v>
      </c>
      <c r="XCB9" s="12">
        <v>100</v>
      </c>
      <c r="XCC9" s="12">
        <v>100</v>
      </c>
      <c r="XCD9" s="12">
        <v>100</v>
      </c>
      <c r="XCE9" s="12">
        <v>100</v>
      </c>
      <c r="XCF9" s="12">
        <v>100</v>
      </c>
      <c r="XCG9" s="12">
        <v>100</v>
      </c>
      <c r="XCH9" s="12">
        <v>110</v>
      </c>
      <c r="XCI9" s="12">
        <v>110</v>
      </c>
      <c r="XCJ9" s="7">
        <v>9</v>
      </c>
      <c r="XCK9" s="12"/>
      <c r="XCL9" s="12">
        <v>15</v>
      </c>
      <c r="XCM9" s="12">
        <v>16</v>
      </c>
      <c r="XCN9" s="12">
        <v>18</v>
      </c>
      <c r="XCO9" s="12">
        <v>21</v>
      </c>
      <c r="XCP9" s="12">
        <v>24</v>
      </c>
      <c r="XCQ9" s="12">
        <v>25</v>
      </c>
      <c r="XCR9" s="12">
        <v>28</v>
      </c>
      <c r="XCS9" s="12">
        <v>30</v>
      </c>
      <c r="XCT9" s="12">
        <v>33</v>
      </c>
      <c r="XCU9" s="12">
        <v>36</v>
      </c>
      <c r="XCV9" s="12">
        <v>38</v>
      </c>
      <c r="XCW9" s="12">
        <v>40</v>
      </c>
      <c r="XCX9" s="12">
        <v>41</v>
      </c>
      <c r="XCY9" s="12">
        <v>45</v>
      </c>
      <c r="XCZ9" s="12">
        <v>47</v>
      </c>
      <c r="XDA9" s="12">
        <v>50</v>
      </c>
      <c r="XDB9" s="12">
        <v>52</v>
      </c>
      <c r="XDC9" s="12">
        <v>54</v>
      </c>
      <c r="XDD9" s="12">
        <v>56</v>
      </c>
      <c r="XDE9" s="12">
        <v>59</v>
      </c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>
        <f t="shared" si="0"/>
        <v>0</v>
      </c>
      <c r="XES9" s="4">
        <f t="shared" si="1"/>
        <v>0</v>
      </c>
      <c r="XET9" s="1"/>
      <c r="XEU9" s="1"/>
      <c r="XEV9" s="1"/>
      <c r="XEW9" s="1"/>
      <c r="XEX9" s="1"/>
      <c r="XEY9" s="1"/>
      <c r="XEZ9" s="1"/>
      <c r="XFA9" s="1"/>
      <c r="XFB9" s="1"/>
      <c r="XFC9" s="4"/>
      <c r="XFD9" s="1"/>
    </row>
    <row r="10" spans="1:103 16170:16384">
      <c r="A10" s="62">
        <f t="shared" si="2"/>
        <v>0</v>
      </c>
      <c r="B10" s="61" t="e">
        <f>O2*A10</f>
        <v>#DIV/0!</v>
      </c>
      <c r="C10" s="71">
        <v>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31"/>
      <c r="O10" s="38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WWX10" s="1"/>
      <c r="WWY10" s="20">
        <v>10</v>
      </c>
      <c r="WWZ10" s="12">
        <v>8</v>
      </c>
      <c r="WXA10" s="12">
        <v>8</v>
      </c>
      <c r="WXB10" s="12">
        <v>9</v>
      </c>
      <c r="WXC10" s="12">
        <v>9</v>
      </c>
      <c r="WXD10" s="12">
        <v>10</v>
      </c>
      <c r="WXE10" s="12">
        <v>10</v>
      </c>
      <c r="WXF10" s="12">
        <v>11</v>
      </c>
      <c r="WXG10" s="12">
        <v>11</v>
      </c>
      <c r="WXH10" s="12">
        <v>12</v>
      </c>
      <c r="WXI10" s="12">
        <v>12</v>
      </c>
      <c r="WXJ10" s="12">
        <v>13</v>
      </c>
      <c r="WXK10" s="12">
        <v>13</v>
      </c>
      <c r="WXL10" s="12">
        <v>14</v>
      </c>
      <c r="WXM10" s="12">
        <v>14</v>
      </c>
      <c r="WXN10" s="12">
        <v>15</v>
      </c>
      <c r="WXO10" s="12">
        <v>15</v>
      </c>
      <c r="WXP10" s="12">
        <v>16</v>
      </c>
      <c r="WXQ10" s="12">
        <v>16</v>
      </c>
      <c r="WXR10" s="12">
        <v>17</v>
      </c>
      <c r="WXS10" s="12">
        <v>17</v>
      </c>
      <c r="WXT10" s="12">
        <v>18</v>
      </c>
      <c r="WXU10" s="12">
        <v>18</v>
      </c>
      <c r="WXV10" s="12">
        <v>19</v>
      </c>
      <c r="WXW10" s="12">
        <v>19</v>
      </c>
      <c r="WXX10" s="12">
        <v>20</v>
      </c>
      <c r="WXY10" s="12">
        <v>20</v>
      </c>
      <c r="WXZ10" s="12">
        <v>21</v>
      </c>
      <c r="WYA10" s="12">
        <v>21</v>
      </c>
      <c r="WYB10" s="12">
        <v>22</v>
      </c>
      <c r="WYC10" s="12">
        <v>22</v>
      </c>
      <c r="WYD10" s="12">
        <v>23</v>
      </c>
      <c r="WYE10" s="12">
        <v>23</v>
      </c>
      <c r="WYF10" s="12">
        <v>24</v>
      </c>
      <c r="WYG10" s="12">
        <v>24</v>
      </c>
      <c r="WYH10" s="12">
        <v>25</v>
      </c>
      <c r="WYI10" s="12">
        <v>25</v>
      </c>
      <c r="WYJ10" s="12">
        <v>26</v>
      </c>
      <c r="WYK10" s="12">
        <v>26</v>
      </c>
      <c r="WYL10" s="12">
        <v>27</v>
      </c>
      <c r="WYM10" s="12">
        <v>27</v>
      </c>
      <c r="WYN10" s="12">
        <v>28</v>
      </c>
      <c r="WYO10" s="12">
        <v>28</v>
      </c>
      <c r="WYP10" s="12">
        <v>29</v>
      </c>
      <c r="WYQ10" s="12">
        <v>29</v>
      </c>
      <c r="WYR10" s="12">
        <v>30</v>
      </c>
      <c r="WYS10" s="12">
        <v>30</v>
      </c>
      <c r="WYT10" s="20">
        <v>10</v>
      </c>
      <c r="WYU10" s="12">
        <v>10</v>
      </c>
      <c r="WYV10" s="12">
        <v>10</v>
      </c>
      <c r="WYW10" s="12">
        <v>10</v>
      </c>
      <c r="WYX10" s="12">
        <v>10</v>
      </c>
      <c r="WYY10" s="12">
        <v>10</v>
      </c>
      <c r="WYZ10" s="12">
        <v>40</v>
      </c>
      <c r="WZA10" s="12">
        <v>40</v>
      </c>
      <c r="WZB10" s="12">
        <v>50</v>
      </c>
      <c r="WZC10" s="12">
        <v>50</v>
      </c>
      <c r="WZD10" s="12">
        <v>60</v>
      </c>
      <c r="WZE10" s="12">
        <v>60</v>
      </c>
      <c r="WZF10" s="12">
        <v>60</v>
      </c>
      <c r="WZG10" s="12">
        <v>70</v>
      </c>
      <c r="WZH10" s="12">
        <v>70</v>
      </c>
      <c r="WZI10" s="12">
        <v>60</v>
      </c>
      <c r="WZJ10" s="12">
        <v>60</v>
      </c>
      <c r="WZK10" s="12">
        <v>60</v>
      </c>
      <c r="WZL10" s="12">
        <v>60</v>
      </c>
      <c r="WZM10" s="12">
        <v>80</v>
      </c>
      <c r="WZN10" s="12">
        <v>80</v>
      </c>
      <c r="WZO10" s="12">
        <v>80</v>
      </c>
      <c r="WZP10" s="12">
        <v>80</v>
      </c>
      <c r="WZQ10" s="6">
        <v>90</v>
      </c>
      <c r="WZR10" s="6">
        <v>90</v>
      </c>
      <c r="WZS10" s="6">
        <v>90</v>
      </c>
      <c r="WZT10" s="6">
        <v>90</v>
      </c>
      <c r="WZU10" s="6">
        <v>90</v>
      </c>
      <c r="WZV10" s="6">
        <v>90</v>
      </c>
      <c r="WZW10" s="6">
        <v>90</v>
      </c>
      <c r="WZX10" s="12">
        <v>100</v>
      </c>
      <c r="WZY10" s="12">
        <v>100</v>
      </c>
      <c r="WZZ10" s="12">
        <v>100</v>
      </c>
      <c r="XAA10" s="12">
        <v>100</v>
      </c>
      <c r="XAB10" s="12">
        <v>110</v>
      </c>
      <c r="XAC10" s="12">
        <v>110</v>
      </c>
      <c r="XAD10" s="12">
        <v>110</v>
      </c>
      <c r="XAE10" s="12">
        <v>120</v>
      </c>
      <c r="XAF10" s="12">
        <v>120</v>
      </c>
      <c r="XAG10" s="12">
        <v>120</v>
      </c>
      <c r="XAH10" s="12">
        <v>130</v>
      </c>
      <c r="XAI10" s="12">
        <v>130</v>
      </c>
      <c r="XAJ10" s="12">
        <v>130</v>
      </c>
      <c r="XAK10" s="12">
        <v>130</v>
      </c>
      <c r="XAL10" s="12">
        <v>140</v>
      </c>
      <c r="XAM10" s="12">
        <v>140</v>
      </c>
      <c r="XAN10" s="12">
        <v>140</v>
      </c>
      <c r="XAO10" s="20">
        <v>10</v>
      </c>
      <c r="XAP10" s="12">
        <v>20</v>
      </c>
      <c r="XAQ10" s="12">
        <v>20</v>
      </c>
      <c r="XAR10" s="12">
        <v>20</v>
      </c>
      <c r="XAS10" s="12">
        <v>20</v>
      </c>
      <c r="XAT10" s="12">
        <v>20</v>
      </c>
      <c r="XAU10" s="12">
        <v>30</v>
      </c>
      <c r="XAV10" s="12">
        <v>30</v>
      </c>
      <c r="XAW10" s="12">
        <v>30</v>
      </c>
      <c r="XAX10" s="12">
        <v>30</v>
      </c>
      <c r="XAY10" s="12">
        <v>40</v>
      </c>
      <c r="XAZ10" s="12">
        <v>40</v>
      </c>
      <c r="XBA10" s="12">
        <v>60</v>
      </c>
      <c r="XBB10" s="12">
        <v>70</v>
      </c>
      <c r="XBC10" s="12">
        <v>70</v>
      </c>
      <c r="XBD10" s="12">
        <v>60</v>
      </c>
      <c r="XBE10" s="12">
        <v>60</v>
      </c>
      <c r="XBF10" s="12">
        <v>60</v>
      </c>
      <c r="XBG10" s="12">
        <v>70</v>
      </c>
      <c r="XBH10" s="12">
        <v>70</v>
      </c>
      <c r="XBI10" s="12">
        <v>80</v>
      </c>
      <c r="XBJ10" s="12">
        <v>80</v>
      </c>
      <c r="XBK10" s="12">
        <v>80</v>
      </c>
      <c r="XBL10" s="12">
        <v>80</v>
      </c>
      <c r="XBM10" s="12">
        <v>80</v>
      </c>
      <c r="XBN10" s="12">
        <v>90</v>
      </c>
      <c r="XBO10" s="12">
        <v>90</v>
      </c>
      <c r="XBP10" s="12">
        <v>90</v>
      </c>
      <c r="XBQ10" s="12">
        <v>90</v>
      </c>
      <c r="XBR10" s="12">
        <v>90</v>
      </c>
      <c r="XBS10" s="12">
        <v>90</v>
      </c>
      <c r="XBT10" s="12">
        <v>90</v>
      </c>
      <c r="XBU10" s="12">
        <v>90</v>
      </c>
      <c r="XBV10" s="12">
        <v>100</v>
      </c>
      <c r="XBW10" s="12">
        <v>100</v>
      </c>
      <c r="XBX10" s="12">
        <v>100</v>
      </c>
      <c r="XBY10" s="12">
        <v>100</v>
      </c>
      <c r="XBZ10" s="12">
        <v>120</v>
      </c>
      <c r="XCA10" s="12">
        <v>120</v>
      </c>
      <c r="XCB10" s="12">
        <v>130</v>
      </c>
      <c r="XCC10" s="12">
        <v>130</v>
      </c>
      <c r="XCD10" s="12">
        <v>130</v>
      </c>
      <c r="XCE10" s="12">
        <v>130</v>
      </c>
      <c r="XCF10" s="12">
        <v>130</v>
      </c>
      <c r="XCG10" s="12">
        <v>140</v>
      </c>
      <c r="XCH10" s="12">
        <v>140</v>
      </c>
      <c r="XCI10" s="12">
        <v>140</v>
      </c>
      <c r="XCJ10" s="7">
        <v>10</v>
      </c>
      <c r="XCK10" s="12"/>
      <c r="XCL10" s="12"/>
      <c r="XCM10" s="12">
        <v>15</v>
      </c>
      <c r="XCN10" s="12">
        <v>17</v>
      </c>
      <c r="XCO10" s="12">
        <v>21</v>
      </c>
      <c r="XCP10" s="12">
        <v>22</v>
      </c>
      <c r="XCQ10" s="12">
        <v>25</v>
      </c>
      <c r="XCR10" s="12">
        <v>27</v>
      </c>
      <c r="XCS10" s="12">
        <v>29</v>
      </c>
      <c r="XCT10" s="12">
        <v>31</v>
      </c>
      <c r="XCU10" s="12">
        <v>34</v>
      </c>
      <c r="XCV10" s="12">
        <v>36</v>
      </c>
      <c r="XCW10" s="12">
        <v>38</v>
      </c>
      <c r="XCX10" s="12">
        <v>40</v>
      </c>
      <c r="XCY10" s="12">
        <v>43</v>
      </c>
      <c r="XCZ10" s="12">
        <v>45</v>
      </c>
      <c r="XDA10" s="12">
        <v>48</v>
      </c>
      <c r="XDB10" s="12">
        <v>49</v>
      </c>
      <c r="XDC10" s="12">
        <v>52</v>
      </c>
      <c r="XDD10" s="12">
        <v>54</v>
      </c>
      <c r="XDE10" s="12">
        <v>56</v>
      </c>
      <c r="XDF10" s="12">
        <v>58</v>
      </c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>
        <f t="shared" si="0"/>
        <v>0</v>
      </c>
      <c r="XES10" s="4">
        <f t="shared" si="1"/>
        <v>0</v>
      </c>
      <c r="XET10" s="1"/>
      <c r="XEU10" s="1"/>
      <c r="XEV10" s="1"/>
      <c r="XEW10" s="1"/>
      <c r="XEX10" s="1"/>
      <c r="XEY10" s="1"/>
      <c r="XEZ10" s="1"/>
      <c r="XFA10" s="1"/>
      <c r="XFB10" s="1"/>
      <c r="XFC10" s="4"/>
      <c r="XFD10" s="1"/>
    </row>
    <row r="11" spans="1:103 16170:16384">
      <c r="A11" s="62">
        <f t="shared" si="2"/>
        <v>0</v>
      </c>
      <c r="B11" s="61" t="e">
        <f>O2*A11</f>
        <v>#DIV/0!</v>
      </c>
      <c r="C11" s="71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31"/>
      <c r="O11" s="38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WWX11" s="1"/>
      <c r="WWY11" s="20">
        <v>11</v>
      </c>
      <c r="WWZ11" s="12">
        <v>9</v>
      </c>
      <c r="WXA11" s="12">
        <v>10</v>
      </c>
      <c r="WXB11" s="12">
        <v>11</v>
      </c>
      <c r="WXC11" s="12">
        <v>11</v>
      </c>
      <c r="WXD11" s="12">
        <v>12</v>
      </c>
      <c r="WXE11" s="12">
        <v>13</v>
      </c>
      <c r="WXF11" s="12">
        <v>13</v>
      </c>
      <c r="WXG11" s="12">
        <v>14</v>
      </c>
      <c r="WXH11" s="12">
        <v>14</v>
      </c>
      <c r="WXI11" s="12">
        <v>15</v>
      </c>
      <c r="WXJ11" s="12">
        <v>16</v>
      </c>
      <c r="WXK11" s="12">
        <v>16</v>
      </c>
      <c r="WXL11" s="12">
        <v>17</v>
      </c>
      <c r="WXM11" s="12">
        <v>18</v>
      </c>
      <c r="WXN11" s="12">
        <v>18</v>
      </c>
      <c r="WXO11" s="12">
        <v>19</v>
      </c>
      <c r="WXP11" s="12">
        <v>19</v>
      </c>
      <c r="WXQ11" s="12">
        <v>20</v>
      </c>
      <c r="WXR11" s="12">
        <v>21</v>
      </c>
      <c r="WXS11" s="12">
        <v>21</v>
      </c>
      <c r="WXT11" s="12">
        <v>22</v>
      </c>
      <c r="WXU11" s="12">
        <v>23</v>
      </c>
      <c r="WXV11" s="12">
        <v>23</v>
      </c>
      <c r="WXW11" s="12">
        <v>24</v>
      </c>
      <c r="WXX11" s="12">
        <v>24</v>
      </c>
      <c r="WXY11" s="12">
        <v>25</v>
      </c>
      <c r="WXZ11" s="12">
        <v>26</v>
      </c>
      <c r="WYA11" s="12">
        <v>26</v>
      </c>
      <c r="WYB11" s="12">
        <v>27</v>
      </c>
      <c r="WYC11" s="12">
        <v>28</v>
      </c>
      <c r="WYD11" s="12">
        <v>28</v>
      </c>
      <c r="WYE11" s="12">
        <v>29</v>
      </c>
      <c r="WYF11" s="12">
        <v>29</v>
      </c>
      <c r="WYG11" s="12">
        <v>30</v>
      </c>
      <c r="WYH11" s="12">
        <v>31</v>
      </c>
      <c r="WYI11" s="12">
        <v>31</v>
      </c>
      <c r="WYJ11" s="12">
        <v>32</v>
      </c>
      <c r="WYK11" s="12">
        <v>33</v>
      </c>
      <c r="WYL11" s="12">
        <v>33</v>
      </c>
      <c r="WYM11" s="12">
        <v>34</v>
      </c>
      <c r="WYN11" s="12">
        <v>35</v>
      </c>
      <c r="WYO11" s="12">
        <v>35</v>
      </c>
      <c r="WYP11" s="12">
        <v>36</v>
      </c>
      <c r="WYQ11" s="12">
        <v>36</v>
      </c>
      <c r="WYR11" s="12">
        <v>37</v>
      </c>
      <c r="WYS11" s="12">
        <v>38</v>
      </c>
      <c r="WYT11" s="20">
        <v>11</v>
      </c>
      <c r="WYU11" s="12">
        <v>10</v>
      </c>
      <c r="WYV11" s="12">
        <v>10</v>
      </c>
      <c r="WYW11" s="12">
        <v>10</v>
      </c>
      <c r="WYX11" s="12">
        <v>40</v>
      </c>
      <c r="WYY11" s="12">
        <v>40</v>
      </c>
      <c r="WYZ11" s="12">
        <v>50</v>
      </c>
      <c r="WZA11" s="12">
        <v>50</v>
      </c>
      <c r="WZB11" s="12">
        <v>60</v>
      </c>
      <c r="WZC11" s="12">
        <v>60</v>
      </c>
      <c r="WZD11" s="12">
        <v>60</v>
      </c>
      <c r="WZE11" s="12">
        <v>70</v>
      </c>
      <c r="WZF11" s="12">
        <v>70</v>
      </c>
      <c r="WZG11" s="12">
        <v>70</v>
      </c>
      <c r="WZH11" s="12">
        <v>70</v>
      </c>
      <c r="WZI11" s="12">
        <v>70</v>
      </c>
      <c r="WZJ11" s="12">
        <v>80</v>
      </c>
      <c r="WZK11" s="12">
        <v>80</v>
      </c>
      <c r="WZL11" s="12">
        <v>80</v>
      </c>
      <c r="WZM11" s="12">
        <v>80</v>
      </c>
      <c r="WZN11" s="12">
        <v>90</v>
      </c>
      <c r="WZO11" s="12">
        <v>90</v>
      </c>
      <c r="WZP11" s="12">
        <v>100</v>
      </c>
      <c r="WZQ11" s="12">
        <v>100</v>
      </c>
      <c r="WZR11" s="12">
        <v>100</v>
      </c>
      <c r="WZS11" s="12">
        <v>100</v>
      </c>
      <c r="WZT11" s="12">
        <v>110</v>
      </c>
      <c r="WZU11" s="12">
        <v>110</v>
      </c>
      <c r="WZV11" s="12">
        <v>120</v>
      </c>
      <c r="WZW11" s="12">
        <v>120</v>
      </c>
      <c r="WZX11" s="12">
        <v>130</v>
      </c>
      <c r="WZY11" s="12">
        <v>130</v>
      </c>
      <c r="WZZ11" s="12">
        <v>130</v>
      </c>
      <c r="XAA11" s="12">
        <v>130</v>
      </c>
      <c r="XAB11" s="12">
        <v>130</v>
      </c>
      <c r="XAC11" s="12">
        <v>130</v>
      </c>
      <c r="XAD11" s="12">
        <v>140</v>
      </c>
      <c r="XAE11" s="12">
        <v>140</v>
      </c>
      <c r="XAF11" s="12">
        <v>140</v>
      </c>
      <c r="XAG11" s="12">
        <v>150</v>
      </c>
      <c r="XAH11" s="12">
        <v>150</v>
      </c>
      <c r="XAI11" s="12">
        <v>160</v>
      </c>
      <c r="XAJ11" s="12">
        <v>160</v>
      </c>
      <c r="XAK11" s="12">
        <v>160</v>
      </c>
      <c r="XAL11" s="12">
        <v>170</v>
      </c>
      <c r="XAM11" s="12">
        <v>170</v>
      </c>
      <c r="XAN11" s="12">
        <v>170</v>
      </c>
      <c r="XAO11" s="20">
        <v>11</v>
      </c>
      <c r="XAP11" s="12">
        <v>20</v>
      </c>
      <c r="XAQ11" s="12">
        <v>20</v>
      </c>
      <c r="XAR11" s="12">
        <v>20</v>
      </c>
      <c r="XAS11" s="12">
        <v>30</v>
      </c>
      <c r="XAT11" s="12">
        <v>30</v>
      </c>
      <c r="XAU11" s="12">
        <v>30</v>
      </c>
      <c r="XAV11" s="12">
        <v>30</v>
      </c>
      <c r="XAW11" s="12">
        <v>40</v>
      </c>
      <c r="XAX11" s="12">
        <v>60</v>
      </c>
      <c r="XAY11" s="12">
        <v>60</v>
      </c>
      <c r="XAZ11" s="12">
        <v>70</v>
      </c>
      <c r="XBA11" s="12">
        <v>70</v>
      </c>
      <c r="XBB11" s="12">
        <v>70</v>
      </c>
      <c r="XBC11" s="12">
        <v>70</v>
      </c>
      <c r="XBD11" s="12">
        <v>70</v>
      </c>
      <c r="XBE11" s="12">
        <v>70</v>
      </c>
      <c r="XBF11" s="12">
        <v>80</v>
      </c>
      <c r="XBG11" s="12">
        <v>80</v>
      </c>
      <c r="XBH11" s="12">
        <v>80</v>
      </c>
      <c r="XBI11" s="12">
        <v>90</v>
      </c>
      <c r="XBJ11" s="12">
        <v>90</v>
      </c>
      <c r="XBK11" s="12">
        <v>100</v>
      </c>
      <c r="XBL11" s="12">
        <v>100</v>
      </c>
      <c r="XBM11" s="12">
        <v>100</v>
      </c>
      <c r="XBN11" s="12">
        <v>100</v>
      </c>
      <c r="XBO11" s="12">
        <v>100</v>
      </c>
      <c r="XBP11" s="12">
        <v>100</v>
      </c>
      <c r="XBQ11" s="12">
        <v>100</v>
      </c>
      <c r="XBR11" s="12">
        <v>110</v>
      </c>
      <c r="XBS11" s="12">
        <v>110</v>
      </c>
      <c r="XBT11" s="12">
        <v>130</v>
      </c>
      <c r="XBU11" s="12">
        <v>130</v>
      </c>
      <c r="XBV11" s="12">
        <v>130</v>
      </c>
      <c r="XBW11" s="12">
        <v>130</v>
      </c>
      <c r="XBX11" s="12">
        <v>140</v>
      </c>
      <c r="XBY11" s="12">
        <v>140</v>
      </c>
      <c r="XBZ11" s="12">
        <v>140</v>
      </c>
      <c r="XCA11" s="12">
        <v>140</v>
      </c>
      <c r="XCB11" s="12">
        <v>140</v>
      </c>
      <c r="XCC11" s="12">
        <v>160</v>
      </c>
      <c r="XCD11" s="12">
        <v>160</v>
      </c>
      <c r="XCE11" s="12">
        <v>160</v>
      </c>
      <c r="XCF11" s="12">
        <v>160</v>
      </c>
      <c r="XCG11" s="12">
        <v>160</v>
      </c>
      <c r="XCH11" s="12">
        <v>160</v>
      </c>
      <c r="XCI11" s="12">
        <v>170</v>
      </c>
      <c r="XCJ11" s="7">
        <v>11</v>
      </c>
      <c r="XCK11" s="12"/>
      <c r="XCL11" s="12"/>
      <c r="XCM11" s="12">
        <v>15</v>
      </c>
      <c r="XCN11" s="12">
        <v>17</v>
      </c>
      <c r="XCO11" s="12">
        <v>19</v>
      </c>
      <c r="XCP11" s="12">
        <v>21</v>
      </c>
      <c r="XCQ11" s="12">
        <v>24</v>
      </c>
      <c r="XCR11" s="12">
        <v>27</v>
      </c>
      <c r="XCS11" s="12">
        <v>28</v>
      </c>
      <c r="XCT11" s="12">
        <v>30</v>
      </c>
      <c r="XCU11" s="12">
        <v>32</v>
      </c>
      <c r="XCV11" s="12">
        <v>35</v>
      </c>
      <c r="XCW11" s="12">
        <v>37</v>
      </c>
      <c r="XCX11" s="12">
        <v>39</v>
      </c>
      <c r="XCY11" s="12">
        <v>41</v>
      </c>
      <c r="XCZ11" s="12">
        <v>43</v>
      </c>
      <c r="XDA11" s="12">
        <v>46</v>
      </c>
      <c r="XDB11" s="12">
        <v>48</v>
      </c>
      <c r="XDC11" s="12">
        <v>50</v>
      </c>
      <c r="XDD11" s="12">
        <v>52</v>
      </c>
      <c r="XDE11" s="12">
        <v>54</v>
      </c>
      <c r="XDF11" s="12">
        <v>56</v>
      </c>
      <c r="XDG11" s="12">
        <v>59</v>
      </c>
      <c r="XDH11" s="12">
        <v>60</v>
      </c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>
        <f t="shared" si="0"/>
        <v>0</v>
      </c>
      <c r="XES11" s="4">
        <f t="shared" si="1"/>
        <v>0</v>
      </c>
      <c r="XET11" s="1"/>
      <c r="XEU11" s="1"/>
      <c r="XEV11" s="1"/>
      <c r="XEW11" s="1"/>
      <c r="XEX11" s="1"/>
      <c r="XEY11" s="1"/>
      <c r="XEZ11" s="1"/>
      <c r="XFA11" s="1"/>
      <c r="XFB11" s="1"/>
      <c r="XFC11" s="4"/>
      <c r="XFD11" s="1"/>
    </row>
    <row r="12" spans="1:103 16170:16384">
      <c r="A12" s="62">
        <f t="shared" si="2"/>
        <v>0</v>
      </c>
      <c r="B12" s="61" t="e">
        <f>O2*A12</f>
        <v>#DIV/0!</v>
      </c>
      <c r="C12" s="71">
        <v>10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31"/>
      <c r="O12" s="38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WWX12" s="1"/>
      <c r="WWY12" s="20">
        <v>12</v>
      </c>
      <c r="WWZ12" s="12">
        <v>11</v>
      </c>
      <c r="WXA12" s="12">
        <v>12</v>
      </c>
      <c r="WXB12" s="12">
        <v>13</v>
      </c>
      <c r="WXC12" s="12">
        <v>14</v>
      </c>
      <c r="WXD12" s="12">
        <v>15</v>
      </c>
      <c r="WXE12" s="12">
        <v>15</v>
      </c>
      <c r="WXF12" s="12">
        <v>16</v>
      </c>
      <c r="WXG12" s="12">
        <v>17</v>
      </c>
      <c r="WXH12" s="12">
        <v>18</v>
      </c>
      <c r="WXI12" s="12">
        <v>18</v>
      </c>
      <c r="WXJ12" s="12">
        <v>19</v>
      </c>
      <c r="WXK12" s="12">
        <v>20</v>
      </c>
      <c r="WXL12" s="12">
        <v>21</v>
      </c>
      <c r="WXM12" s="12">
        <v>21</v>
      </c>
      <c r="WXN12" s="12">
        <v>22</v>
      </c>
      <c r="WXO12" s="12">
        <v>23</v>
      </c>
      <c r="WXP12" s="12">
        <v>24</v>
      </c>
      <c r="WXQ12" s="12">
        <v>24</v>
      </c>
      <c r="WXR12" s="12">
        <v>25</v>
      </c>
      <c r="WXS12" s="12">
        <v>26</v>
      </c>
      <c r="WXT12" s="12">
        <v>27</v>
      </c>
      <c r="WXU12" s="12">
        <v>28</v>
      </c>
      <c r="WXV12" s="12">
        <v>28</v>
      </c>
      <c r="WXW12" s="12">
        <v>29</v>
      </c>
      <c r="WXX12" s="12">
        <v>30</v>
      </c>
      <c r="WXY12" s="12">
        <v>31</v>
      </c>
      <c r="WXZ12" s="12">
        <v>31</v>
      </c>
      <c r="WYA12" s="12">
        <v>32</v>
      </c>
      <c r="WYB12" s="12">
        <v>33</v>
      </c>
      <c r="WYC12" s="12">
        <v>34</v>
      </c>
      <c r="WYD12" s="12">
        <v>34</v>
      </c>
      <c r="WYE12" s="12">
        <v>35</v>
      </c>
      <c r="WYF12" s="12">
        <v>36</v>
      </c>
      <c r="WYG12" s="12">
        <v>37</v>
      </c>
      <c r="WYH12" s="12">
        <v>37</v>
      </c>
      <c r="WYI12" s="12">
        <v>38</v>
      </c>
      <c r="WYJ12" s="12">
        <v>39</v>
      </c>
      <c r="WYK12" s="12">
        <v>40</v>
      </c>
      <c r="WYL12" s="12">
        <v>41</v>
      </c>
      <c r="WYM12" s="12">
        <v>41</v>
      </c>
      <c r="WYN12" s="12">
        <v>42</v>
      </c>
      <c r="WYO12" s="12">
        <v>43</v>
      </c>
      <c r="WYP12" s="12">
        <v>44</v>
      </c>
      <c r="WYQ12" s="12">
        <v>44</v>
      </c>
      <c r="WYR12" s="12">
        <v>45</v>
      </c>
      <c r="WYS12" s="12">
        <v>46</v>
      </c>
      <c r="WYT12" s="20">
        <v>12</v>
      </c>
      <c r="WYU12" s="12">
        <v>10</v>
      </c>
      <c r="WYV12" s="12">
        <v>10</v>
      </c>
      <c r="WYW12" s="12">
        <v>40</v>
      </c>
      <c r="WYX12" s="12">
        <v>50</v>
      </c>
      <c r="WYY12" s="12">
        <v>50</v>
      </c>
      <c r="WYZ12" s="12">
        <v>60</v>
      </c>
      <c r="WZA12" s="12">
        <v>60</v>
      </c>
      <c r="WZB12" s="12">
        <v>60</v>
      </c>
      <c r="WZC12" s="12">
        <v>70</v>
      </c>
      <c r="WZD12" s="12">
        <v>90</v>
      </c>
      <c r="WZE12" s="12">
        <v>90</v>
      </c>
      <c r="WZF12" s="12">
        <v>80</v>
      </c>
      <c r="WZG12" s="12">
        <v>80</v>
      </c>
      <c r="WZH12" s="12">
        <v>90</v>
      </c>
      <c r="WZI12" s="12">
        <v>90</v>
      </c>
      <c r="WZJ12" s="12">
        <v>90</v>
      </c>
      <c r="WZK12" s="12">
        <v>100</v>
      </c>
      <c r="WZL12" s="12">
        <v>100</v>
      </c>
      <c r="WZM12" s="12">
        <v>100</v>
      </c>
      <c r="WZN12" s="12">
        <v>100</v>
      </c>
      <c r="WZO12" s="12">
        <v>100</v>
      </c>
      <c r="WZP12" s="12">
        <v>100</v>
      </c>
      <c r="WZQ12" s="12">
        <v>110</v>
      </c>
      <c r="WZR12" s="12">
        <v>120</v>
      </c>
      <c r="WZS12" s="12">
        <v>130</v>
      </c>
      <c r="WZT12" s="12">
        <v>130</v>
      </c>
      <c r="WZU12" s="12">
        <v>140</v>
      </c>
      <c r="WZV12" s="12">
        <v>140</v>
      </c>
      <c r="WZW12" s="12">
        <v>140</v>
      </c>
      <c r="WZX12" s="12">
        <v>140</v>
      </c>
      <c r="WZY12" s="12">
        <v>140</v>
      </c>
      <c r="WZZ12" s="12">
        <v>150</v>
      </c>
      <c r="XAA12" s="12">
        <v>150</v>
      </c>
      <c r="XAB12" s="12">
        <v>180</v>
      </c>
      <c r="XAC12" s="12">
        <v>180</v>
      </c>
      <c r="XAD12" s="12">
        <v>190</v>
      </c>
      <c r="XAE12" s="12">
        <v>190</v>
      </c>
      <c r="XAF12" s="12">
        <v>190</v>
      </c>
      <c r="XAG12" s="12">
        <v>190</v>
      </c>
      <c r="XAH12" s="12">
        <v>190</v>
      </c>
      <c r="XAI12" s="12">
        <v>200</v>
      </c>
      <c r="XAJ12" s="12">
        <v>200</v>
      </c>
      <c r="XAK12" s="12">
        <v>200</v>
      </c>
      <c r="XAL12" s="12">
        <v>210</v>
      </c>
      <c r="XAM12" s="12">
        <v>210</v>
      </c>
      <c r="XAN12" s="12">
        <v>220</v>
      </c>
      <c r="XAO12" s="20">
        <v>12</v>
      </c>
      <c r="XAP12" s="12">
        <v>20</v>
      </c>
      <c r="XAQ12" s="12">
        <v>20</v>
      </c>
      <c r="XAR12" s="12">
        <v>30</v>
      </c>
      <c r="XAS12" s="12">
        <v>30</v>
      </c>
      <c r="XAT12" s="12">
        <v>30</v>
      </c>
      <c r="XAU12" s="12">
        <v>40</v>
      </c>
      <c r="XAV12" s="12">
        <v>60</v>
      </c>
      <c r="XAW12" s="12">
        <v>60</v>
      </c>
      <c r="XAX12" s="12">
        <v>80</v>
      </c>
      <c r="XAY12" s="12">
        <v>80</v>
      </c>
      <c r="XAZ12" s="12">
        <v>80</v>
      </c>
      <c r="XBA12" s="12">
        <v>70</v>
      </c>
      <c r="XBB12" s="12">
        <v>70</v>
      </c>
      <c r="XBC12" s="12">
        <v>80</v>
      </c>
      <c r="XBD12" s="12">
        <v>90</v>
      </c>
      <c r="XBE12" s="12">
        <v>90</v>
      </c>
      <c r="XBF12" s="12">
        <v>90</v>
      </c>
      <c r="XBG12" s="12">
        <v>90</v>
      </c>
      <c r="XBH12" s="12">
        <v>90</v>
      </c>
      <c r="XBI12" s="12">
        <v>100</v>
      </c>
      <c r="XBJ12" s="12">
        <v>100</v>
      </c>
      <c r="XBK12" s="12">
        <v>100</v>
      </c>
      <c r="XBL12" s="12">
        <v>100</v>
      </c>
      <c r="XBM12" s="12">
        <v>120</v>
      </c>
      <c r="XBN12" s="12">
        <v>120</v>
      </c>
      <c r="XBO12" s="12">
        <v>120</v>
      </c>
      <c r="XBP12" s="12">
        <v>150</v>
      </c>
      <c r="XBQ12" s="12">
        <v>150</v>
      </c>
      <c r="XBR12" s="12">
        <v>150</v>
      </c>
      <c r="XBS12" s="12">
        <v>150</v>
      </c>
      <c r="XBT12" s="12">
        <v>150</v>
      </c>
      <c r="XBU12" s="12">
        <v>160</v>
      </c>
      <c r="XBV12" s="12">
        <v>170</v>
      </c>
      <c r="XBW12" s="12">
        <v>170</v>
      </c>
      <c r="XBX12" s="12">
        <v>170</v>
      </c>
      <c r="XBY12" s="12">
        <v>180</v>
      </c>
      <c r="XBZ12" s="12">
        <v>180</v>
      </c>
      <c r="XCA12" s="12">
        <v>180</v>
      </c>
      <c r="XCB12" s="12">
        <v>180</v>
      </c>
      <c r="XCC12" s="12">
        <v>180</v>
      </c>
      <c r="XCD12" s="12">
        <v>180</v>
      </c>
      <c r="XCE12" s="12">
        <v>180</v>
      </c>
      <c r="XCF12" s="12">
        <v>190</v>
      </c>
      <c r="XCG12" s="12">
        <v>200</v>
      </c>
      <c r="XCH12" s="12">
        <v>200</v>
      </c>
      <c r="XCI12" s="12">
        <v>220</v>
      </c>
      <c r="XCJ12" s="7">
        <v>12</v>
      </c>
      <c r="XCK12" s="12"/>
      <c r="XCL12" s="12"/>
      <c r="XCM12" s="12">
        <v>15</v>
      </c>
      <c r="XCN12" s="12">
        <v>16</v>
      </c>
      <c r="XCO12" s="12">
        <v>18</v>
      </c>
      <c r="XCP12" s="12">
        <v>21</v>
      </c>
      <c r="XCQ12" s="12">
        <v>23</v>
      </c>
      <c r="XCR12" s="12">
        <v>25</v>
      </c>
      <c r="XCS12" s="12">
        <v>27</v>
      </c>
      <c r="XCT12" s="12">
        <v>29</v>
      </c>
      <c r="XCU12" s="12">
        <v>31</v>
      </c>
      <c r="XCV12" s="12">
        <v>34</v>
      </c>
      <c r="XCW12" s="12">
        <v>36</v>
      </c>
      <c r="XCX12" s="12">
        <v>38</v>
      </c>
      <c r="XCY12" s="12">
        <v>40</v>
      </c>
      <c r="XCZ12" s="12">
        <v>42</v>
      </c>
      <c r="XDA12" s="12">
        <v>44</v>
      </c>
      <c r="XDB12" s="12">
        <v>46</v>
      </c>
      <c r="XDC12" s="12">
        <v>48</v>
      </c>
      <c r="XDD12" s="12">
        <v>50</v>
      </c>
      <c r="XDE12" s="12">
        <v>53</v>
      </c>
      <c r="XDF12" s="12">
        <v>54</v>
      </c>
      <c r="XDG12" s="12">
        <v>57</v>
      </c>
      <c r="XDH12" s="12">
        <v>58</v>
      </c>
      <c r="XDI12" s="12">
        <v>60</v>
      </c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>
        <f t="shared" ref="XER12:XER36" si="3">$XER$2</f>
        <v>0</v>
      </c>
      <c r="XES12" s="4">
        <f t="shared" si="1"/>
        <v>0</v>
      </c>
      <c r="XET12" s="1"/>
      <c r="XEU12" s="1"/>
      <c r="XEV12" s="1"/>
      <c r="XEW12" s="1"/>
      <c r="XEX12" s="1"/>
      <c r="XEY12" s="1"/>
      <c r="XEZ12" s="1"/>
      <c r="XFA12" s="1"/>
      <c r="XFB12" s="1"/>
      <c r="XFC12" s="4"/>
      <c r="XFD12" s="1"/>
    </row>
    <row r="13" spans="1:103 16170:16384">
      <c r="A13" s="62">
        <f t="shared" si="2"/>
        <v>0</v>
      </c>
      <c r="B13" s="61" t="e">
        <f>O2*A13</f>
        <v>#DIV/0!</v>
      </c>
      <c r="C13" s="71">
        <v>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31"/>
      <c r="O13" s="38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WWX13" s="1"/>
      <c r="WWY13" s="20">
        <v>13</v>
      </c>
      <c r="WWZ13" s="12">
        <v>14</v>
      </c>
      <c r="WXA13" s="12">
        <v>15</v>
      </c>
      <c r="WXB13" s="12">
        <v>16</v>
      </c>
      <c r="WXC13" s="12">
        <v>16</v>
      </c>
      <c r="WXD13" s="12">
        <v>17</v>
      </c>
      <c r="WXE13" s="12">
        <v>18</v>
      </c>
      <c r="WXF13" s="12">
        <v>19</v>
      </c>
      <c r="WXG13" s="12">
        <v>20</v>
      </c>
      <c r="WXH13" s="12">
        <v>21</v>
      </c>
      <c r="WXI13" s="12">
        <v>22</v>
      </c>
      <c r="WXJ13" s="12">
        <v>23</v>
      </c>
      <c r="WXK13" s="12">
        <v>24</v>
      </c>
      <c r="WXL13" s="12">
        <v>25</v>
      </c>
      <c r="WXM13" s="12">
        <v>26</v>
      </c>
      <c r="WXN13" s="12">
        <v>27</v>
      </c>
      <c r="WXO13" s="12">
        <v>27</v>
      </c>
      <c r="WXP13" s="12">
        <v>28</v>
      </c>
      <c r="WXQ13" s="12">
        <v>29</v>
      </c>
      <c r="WXR13" s="12">
        <v>30</v>
      </c>
      <c r="WXS13" s="12">
        <v>31</v>
      </c>
      <c r="WXT13" s="12">
        <v>32</v>
      </c>
      <c r="WXU13" s="12">
        <v>33</v>
      </c>
      <c r="WXV13" s="12">
        <v>34</v>
      </c>
      <c r="WXW13" s="12">
        <v>35</v>
      </c>
      <c r="WXX13" s="12">
        <v>36</v>
      </c>
      <c r="WXY13" s="12">
        <v>37</v>
      </c>
      <c r="WXZ13" s="12">
        <v>37</v>
      </c>
      <c r="WYA13" s="12">
        <v>38</v>
      </c>
      <c r="WYB13" s="12">
        <v>39</v>
      </c>
      <c r="WYC13" s="12">
        <v>40</v>
      </c>
      <c r="WYD13" s="12">
        <v>41</v>
      </c>
      <c r="WYE13" s="12">
        <v>42</v>
      </c>
      <c r="WYF13" s="12">
        <v>43</v>
      </c>
      <c r="WYG13" s="12">
        <v>44</v>
      </c>
      <c r="WYH13" s="12">
        <v>45</v>
      </c>
      <c r="WYI13" s="12">
        <v>46</v>
      </c>
      <c r="WYJ13" s="12">
        <v>47</v>
      </c>
      <c r="WYK13" s="12">
        <v>48</v>
      </c>
      <c r="WYL13" s="12">
        <v>48</v>
      </c>
      <c r="WYM13" s="12">
        <v>49</v>
      </c>
      <c r="WYN13" s="12">
        <v>50</v>
      </c>
      <c r="WYO13" s="12">
        <v>51</v>
      </c>
      <c r="WYP13" s="12">
        <v>52</v>
      </c>
      <c r="WYQ13" s="12">
        <v>53</v>
      </c>
      <c r="WYR13" s="12">
        <v>54</v>
      </c>
      <c r="WYS13" s="12">
        <v>55</v>
      </c>
      <c r="WYT13" s="20">
        <v>13</v>
      </c>
      <c r="WYU13" s="12">
        <v>10</v>
      </c>
      <c r="WYV13" s="12">
        <v>40</v>
      </c>
      <c r="WYW13" s="12">
        <v>50</v>
      </c>
      <c r="WYX13" s="12">
        <v>50</v>
      </c>
      <c r="WYY13" s="12">
        <v>70</v>
      </c>
      <c r="WYZ13" s="12">
        <v>70</v>
      </c>
      <c r="WZA13" s="12">
        <v>70</v>
      </c>
      <c r="WZB13" s="12">
        <v>90</v>
      </c>
      <c r="WZC13" s="12">
        <v>90</v>
      </c>
      <c r="WZD13" s="12">
        <v>80</v>
      </c>
      <c r="WZE13" s="12">
        <v>80</v>
      </c>
      <c r="WZF13" s="12">
        <v>110</v>
      </c>
      <c r="WZG13" s="12">
        <v>110</v>
      </c>
      <c r="WZH13" s="12">
        <v>110</v>
      </c>
      <c r="WZI13" s="12">
        <v>120</v>
      </c>
      <c r="WZJ13" s="12">
        <v>120</v>
      </c>
      <c r="WZK13" s="12">
        <v>130</v>
      </c>
      <c r="WZL13" s="12">
        <v>130</v>
      </c>
      <c r="WZM13" s="12">
        <v>140</v>
      </c>
      <c r="WZN13" s="12">
        <v>140</v>
      </c>
      <c r="WZO13" s="12">
        <v>150</v>
      </c>
      <c r="WZP13" s="12">
        <v>150</v>
      </c>
      <c r="WZQ13" s="12">
        <v>150</v>
      </c>
      <c r="WZR13" s="12">
        <v>150</v>
      </c>
      <c r="WZS13" s="12">
        <v>160</v>
      </c>
      <c r="WZT13" s="12">
        <v>160</v>
      </c>
      <c r="WZU13" s="12">
        <v>160</v>
      </c>
      <c r="WZV13" s="12">
        <v>160</v>
      </c>
      <c r="WZW13" s="12">
        <v>160</v>
      </c>
      <c r="WZX13" s="12">
        <v>180</v>
      </c>
      <c r="WZY13" s="12">
        <v>200</v>
      </c>
      <c r="WZZ13" s="12">
        <v>200</v>
      </c>
      <c r="XAA13" s="12">
        <v>210</v>
      </c>
      <c r="XAB13" s="12">
        <v>220</v>
      </c>
      <c r="XAC13" s="12">
        <v>220</v>
      </c>
      <c r="XAD13" s="12">
        <v>220</v>
      </c>
      <c r="XAE13" s="12">
        <v>220</v>
      </c>
      <c r="XAF13" s="12">
        <v>230</v>
      </c>
      <c r="XAG13" s="12">
        <v>230</v>
      </c>
      <c r="XAH13" s="12">
        <v>240</v>
      </c>
      <c r="XAI13" s="12">
        <v>250</v>
      </c>
      <c r="XAJ13" s="12">
        <v>250</v>
      </c>
      <c r="XAK13" s="12">
        <v>250</v>
      </c>
      <c r="XAL13" s="12">
        <v>250</v>
      </c>
      <c r="XAM13" s="12">
        <v>260</v>
      </c>
      <c r="XAN13" s="12">
        <v>260</v>
      </c>
      <c r="XAO13" s="20">
        <v>13</v>
      </c>
      <c r="XAP13" s="12">
        <v>20</v>
      </c>
      <c r="XAQ13" s="12">
        <v>30</v>
      </c>
      <c r="XAR13" s="12">
        <v>30</v>
      </c>
      <c r="XAS13" s="12">
        <v>30</v>
      </c>
      <c r="XAT13" s="12">
        <v>60</v>
      </c>
      <c r="XAU13" s="12">
        <v>60</v>
      </c>
      <c r="XAV13" s="12">
        <v>70</v>
      </c>
      <c r="XAW13" s="12">
        <v>80</v>
      </c>
      <c r="XAX13" s="12">
        <v>80</v>
      </c>
      <c r="XAY13" s="12">
        <v>70</v>
      </c>
      <c r="XAZ13" s="12">
        <v>80</v>
      </c>
      <c r="XBA13" s="12">
        <v>80</v>
      </c>
      <c r="XBB13" s="12">
        <v>90</v>
      </c>
      <c r="XBC13" s="12">
        <v>90</v>
      </c>
      <c r="XBD13" s="12">
        <v>90</v>
      </c>
      <c r="XBE13" s="12">
        <v>110</v>
      </c>
      <c r="XBF13" s="12">
        <v>110</v>
      </c>
      <c r="XBG13" s="12">
        <v>120</v>
      </c>
      <c r="XBH13" s="12">
        <v>120</v>
      </c>
      <c r="XBI13" s="12">
        <v>120</v>
      </c>
      <c r="XBJ13" s="12">
        <v>120</v>
      </c>
      <c r="XBK13" s="12">
        <v>120</v>
      </c>
      <c r="XBL13" s="12">
        <v>120</v>
      </c>
      <c r="XBM13" s="12">
        <v>130</v>
      </c>
      <c r="XBN13" s="12">
        <v>150</v>
      </c>
      <c r="XBO13" s="12">
        <v>150</v>
      </c>
      <c r="XBP13" s="12">
        <v>150</v>
      </c>
      <c r="XBQ13" s="12">
        <v>150</v>
      </c>
      <c r="XBR13" s="12">
        <v>160</v>
      </c>
      <c r="XBS13" s="12">
        <v>200</v>
      </c>
      <c r="XBT13" s="12">
        <v>200</v>
      </c>
      <c r="XBU13" s="12">
        <v>200</v>
      </c>
      <c r="XBV13" s="12">
        <v>200</v>
      </c>
      <c r="XBW13" s="12">
        <v>210</v>
      </c>
      <c r="XBX13" s="12">
        <v>220</v>
      </c>
      <c r="XBY13" s="12">
        <v>220</v>
      </c>
      <c r="XBZ13" s="12">
        <v>220</v>
      </c>
      <c r="XCA13" s="12">
        <v>220</v>
      </c>
      <c r="XCB13" s="12">
        <v>220</v>
      </c>
      <c r="XCC13" s="12">
        <v>230</v>
      </c>
      <c r="XCD13" s="12">
        <v>230</v>
      </c>
      <c r="XCE13" s="12">
        <v>250</v>
      </c>
      <c r="XCF13" s="12">
        <v>250</v>
      </c>
      <c r="XCG13" s="12">
        <v>250</v>
      </c>
      <c r="XCH13" s="12">
        <v>260</v>
      </c>
      <c r="XCI13" s="12">
        <v>260</v>
      </c>
      <c r="XCJ13" s="7">
        <v>13</v>
      </c>
      <c r="XCK13" s="12"/>
      <c r="XCL13" s="12"/>
      <c r="XCM13" s="12">
        <v>15</v>
      </c>
      <c r="XCN13" s="12">
        <v>16</v>
      </c>
      <c r="XCO13" s="12">
        <v>18</v>
      </c>
      <c r="XCP13" s="12">
        <v>21</v>
      </c>
      <c r="XCQ13" s="12">
        <v>22</v>
      </c>
      <c r="XCR13" s="12">
        <v>24</v>
      </c>
      <c r="XCS13" s="12">
        <v>27</v>
      </c>
      <c r="XCT13" s="12">
        <v>29</v>
      </c>
      <c r="XCU13" s="12">
        <v>30</v>
      </c>
      <c r="XCV13" s="12">
        <v>32</v>
      </c>
      <c r="XCW13" s="12">
        <v>34</v>
      </c>
      <c r="XCX13" s="12">
        <v>36</v>
      </c>
      <c r="XCY13" s="12">
        <v>39</v>
      </c>
      <c r="XCZ13" s="12">
        <v>41</v>
      </c>
      <c r="XDA13" s="12">
        <v>43</v>
      </c>
      <c r="XDB13" s="12">
        <v>45</v>
      </c>
      <c r="XDC13" s="12">
        <v>47</v>
      </c>
      <c r="XDD13" s="12">
        <v>49</v>
      </c>
      <c r="XDE13" s="12">
        <v>51</v>
      </c>
      <c r="XDF13" s="12">
        <v>53</v>
      </c>
      <c r="XDG13" s="12">
        <v>55</v>
      </c>
      <c r="XDH13" s="12">
        <v>56</v>
      </c>
      <c r="XDI13" s="12">
        <v>59</v>
      </c>
      <c r="XDJ13" s="12">
        <v>60</v>
      </c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>
        <f t="shared" si="3"/>
        <v>0</v>
      </c>
      <c r="XES13" s="4">
        <f t="shared" si="1"/>
        <v>0</v>
      </c>
      <c r="XET13" s="1"/>
      <c r="XEU13" s="1"/>
      <c r="XEV13" s="1"/>
      <c r="XEW13" s="1"/>
      <c r="XEX13" s="1"/>
      <c r="XEY13" s="1"/>
      <c r="XEZ13" s="1"/>
      <c r="XFA13" s="1"/>
      <c r="XFB13" s="1"/>
      <c r="XFC13" s="4"/>
      <c r="XFD13" s="1"/>
    </row>
    <row r="14" spans="1:103 16170:16384">
      <c r="A14" s="62">
        <f t="shared" si="2"/>
        <v>0</v>
      </c>
      <c r="B14" s="61" t="e">
        <f>O2*A14</f>
        <v>#DIV/0!</v>
      </c>
      <c r="C14" s="71">
        <v>12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31"/>
      <c r="O14" s="38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WWX14" s="1"/>
      <c r="WWY14" s="20">
        <v>14</v>
      </c>
      <c r="WWZ14" s="12">
        <v>16</v>
      </c>
      <c r="WXA14" s="12">
        <v>17</v>
      </c>
      <c r="WXB14" s="12">
        <v>18</v>
      </c>
      <c r="WXC14" s="12">
        <v>19</v>
      </c>
      <c r="WXD14" s="12">
        <v>20</v>
      </c>
      <c r="WXE14" s="12">
        <v>22</v>
      </c>
      <c r="WXF14" s="12">
        <v>23</v>
      </c>
      <c r="WXG14" s="12">
        <v>24</v>
      </c>
      <c r="WXH14" s="12">
        <v>25</v>
      </c>
      <c r="WXI14" s="12">
        <v>26</v>
      </c>
      <c r="WXJ14" s="12">
        <v>27</v>
      </c>
      <c r="WXK14" s="12">
        <v>28</v>
      </c>
      <c r="WXL14" s="12">
        <v>29</v>
      </c>
      <c r="WXM14" s="12">
        <v>30</v>
      </c>
      <c r="WXN14" s="12">
        <v>31</v>
      </c>
      <c r="WXO14" s="12">
        <v>32</v>
      </c>
      <c r="WXP14" s="12">
        <v>33</v>
      </c>
      <c r="WXQ14" s="12">
        <v>34</v>
      </c>
      <c r="WXR14" s="12">
        <v>35</v>
      </c>
      <c r="WXS14" s="12">
        <v>37</v>
      </c>
      <c r="WXT14" s="12">
        <v>38</v>
      </c>
      <c r="WXU14" s="12">
        <v>39</v>
      </c>
      <c r="WXV14" s="12">
        <v>40</v>
      </c>
      <c r="WXW14" s="12">
        <v>41</v>
      </c>
      <c r="WXX14" s="12">
        <v>42</v>
      </c>
      <c r="WXY14" s="12">
        <v>43</v>
      </c>
      <c r="WXZ14" s="12">
        <v>44</v>
      </c>
      <c r="WYA14" s="12">
        <v>45</v>
      </c>
      <c r="WYB14" s="12">
        <v>46</v>
      </c>
      <c r="WYC14" s="12">
        <v>47</v>
      </c>
      <c r="WYD14" s="12">
        <v>48</v>
      </c>
      <c r="WYE14" s="12">
        <v>49</v>
      </c>
      <c r="WYF14" s="12">
        <v>51</v>
      </c>
      <c r="WYG14" s="12">
        <v>52</v>
      </c>
      <c r="WYH14" s="12">
        <v>53</v>
      </c>
      <c r="WYI14" s="12">
        <v>54</v>
      </c>
      <c r="WYJ14" s="12">
        <v>55</v>
      </c>
      <c r="WYK14" s="12">
        <v>56</v>
      </c>
      <c r="WYL14" s="12">
        <v>57</v>
      </c>
      <c r="WYM14" s="12">
        <v>58</v>
      </c>
      <c r="WYN14" s="12">
        <v>59</v>
      </c>
      <c r="WYO14" s="12">
        <v>60</v>
      </c>
      <c r="WYP14" s="12">
        <v>61</v>
      </c>
      <c r="WYQ14" s="12">
        <v>62</v>
      </c>
      <c r="WYR14" s="12">
        <v>63</v>
      </c>
      <c r="WYS14" s="12">
        <v>65</v>
      </c>
      <c r="WYT14" s="20">
        <v>14</v>
      </c>
      <c r="WYU14" s="12">
        <v>40</v>
      </c>
      <c r="WYV14" s="12">
        <v>60</v>
      </c>
      <c r="WYW14" s="12">
        <v>60</v>
      </c>
      <c r="WYX14" s="12">
        <v>70</v>
      </c>
      <c r="WYY14" s="12">
        <v>70</v>
      </c>
      <c r="WYZ14" s="12">
        <v>100</v>
      </c>
      <c r="WZA14" s="12">
        <v>110</v>
      </c>
      <c r="WZB14" s="12">
        <v>110</v>
      </c>
      <c r="WZC14" s="12">
        <v>100</v>
      </c>
      <c r="WZD14" s="12">
        <v>100</v>
      </c>
      <c r="WZE14" s="12">
        <v>110</v>
      </c>
      <c r="WZF14" s="12">
        <v>110</v>
      </c>
      <c r="WZG14" s="12">
        <v>120</v>
      </c>
      <c r="WZH14" s="12">
        <v>130</v>
      </c>
      <c r="WZI14" s="12">
        <v>140</v>
      </c>
      <c r="WZJ14" s="12">
        <v>140</v>
      </c>
      <c r="WZK14" s="12">
        <v>150</v>
      </c>
      <c r="WZL14" s="12">
        <v>150</v>
      </c>
      <c r="WZM14" s="12">
        <v>150</v>
      </c>
      <c r="WZN14" s="12">
        <v>180</v>
      </c>
      <c r="WZO14" s="12">
        <v>180</v>
      </c>
      <c r="WZP14" s="12">
        <v>180</v>
      </c>
      <c r="WZQ14" s="12">
        <v>190</v>
      </c>
      <c r="WZR14" s="12">
        <v>190</v>
      </c>
      <c r="WZS14" s="12">
        <v>190</v>
      </c>
      <c r="WZT14" s="12">
        <v>200</v>
      </c>
      <c r="WZU14" s="12">
        <v>210</v>
      </c>
      <c r="WZV14" s="12">
        <v>220</v>
      </c>
      <c r="WZW14" s="12">
        <v>220</v>
      </c>
      <c r="WZX14" s="12">
        <v>220</v>
      </c>
      <c r="WZY14" s="12">
        <v>230</v>
      </c>
      <c r="WZZ14" s="12">
        <v>230</v>
      </c>
      <c r="XAA14" s="12">
        <v>230</v>
      </c>
      <c r="XAB14" s="12">
        <v>230</v>
      </c>
      <c r="XAC14" s="12">
        <v>230</v>
      </c>
      <c r="XAD14" s="12">
        <v>250</v>
      </c>
      <c r="XAE14" s="12">
        <v>250</v>
      </c>
      <c r="XAF14" s="12">
        <v>270</v>
      </c>
      <c r="XAG14" s="12">
        <v>280</v>
      </c>
      <c r="XAH14" s="12">
        <v>290</v>
      </c>
      <c r="XAI14" s="12">
        <v>290</v>
      </c>
      <c r="XAJ14" s="12">
        <v>290</v>
      </c>
      <c r="XAK14" s="12">
        <v>300</v>
      </c>
      <c r="XAL14" s="12">
        <v>300</v>
      </c>
      <c r="XAM14" s="12">
        <v>310</v>
      </c>
      <c r="XAN14" s="12">
        <v>320</v>
      </c>
      <c r="XAO14" s="20">
        <v>14</v>
      </c>
      <c r="XAP14" s="12">
        <v>30</v>
      </c>
      <c r="XAQ14" s="12">
        <v>30</v>
      </c>
      <c r="XAR14" s="12">
        <v>30</v>
      </c>
      <c r="XAS14" s="12">
        <v>60</v>
      </c>
      <c r="XAT14" s="12">
        <v>60</v>
      </c>
      <c r="XAU14" s="12">
        <v>70</v>
      </c>
      <c r="XAV14" s="12">
        <v>80</v>
      </c>
      <c r="XAW14" s="12">
        <v>90</v>
      </c>
      <c r="XAX14" s="12">
        <v>80</v>
      </c>
      <c r="XAY14" s="12">
        <v>80</v>
      </c>
      <c r="XAZ14" s="12">
        <v>80</v>
      </c>
      <c r="XBA14" s="12">
        <v>110</v>
      </c>
      <c r="XBB14" s="12">
        <v>110</v>
      </c>
      <c r="XBC14" s="12">
        <v>110</v>
      </c>
      <c r="XBD14" s="12">
        <v>110</v>
      </c>
      <c r="XBE14" s="12">
        <v>120</v>
      </c>
      <c r="XBF14" s="12">
        <v>120</v>
      </c>
      <c r="XBG14" s="12">
        <v>120</v>
      </c>
      <c r="XBH14" s="12">
        <v>150</v>
      </c>
      <c r="XBI14" s="12">
        <v>150</v>
      </c>
      <c r="XBJ14" s="12">
        <v>150</v>
      </c>
      <c r="XBK14" s="12">
        <v>180</v>
      </c>
      <c r="XBL14" s="12">
        <v>180</v>
      </c>
      <c r="XBM14" s="12">
        <v>180</v>
      </c>
      <c r="XBN14" s="12">
        <v>180</v>
      </c>
      <c r="XBO14" s="12">
        <v>190</v>
      </c>
      <c r="XBP14" s="12">
        <v>190</v>
      </c>
      <c r="XBQ14" s="12">
        <v>200</v>
      </c>
      <c r="XBR14" s="12">
        <v>200</v>
      </c>
      <c r="XBS14" s="12">
        <v>200</v>
      </c>
      <c r="XBT14" s="12">
        <v>220</v>
      </c>
      <c r="XBU14" s="12">
        <v>220</v>
      </c>
      <c r="XBV14" s="12">
        <v>220</v>
      </c>
      <c r="XBW14" s="12">
        <v>220</v>
      </c>
      <c r="XBX14" s="12">
        <v>220</v>
      </c>
      <c r="XBY14" s="12">
        <v>220</v>
      </c>
      <c r="XBZ14" s="12">
        <v>220</v>
      </c>
      <c r="XCA14" s="12">
        <v>230</v>
      </c>
      <c r="XCB14" s="12">
        <v>270</v>
      </c>
      <c r="XCC14" s="12">
        <v>270</v>
      </c>
      <c r="XCD14" s="12">
        <v>270</v>
      </c>
      <c r="XCE14" s="12">
        <v>280</v>
      </c>
      <c r="XCF14" s="12">
        <v>300</v>
      </c>
      <c r="XCG14" s="12">
        <v>310</v>
      </c>
      <c r="XCH14" s="12">
        <v>310</v>
      </c>
      <c r="XCI14" s="12">
        <v>320</v>
      </c>
      <c r="XCJ14" s="7">
        <v>14</v>
      </c>
      <c r="XCK14" s="12"/>
      <c r="XCL14" s="12"/>
      <c r="XCM14" s="12"/>
      <c r="XCN14" s="12">
        <v>15</v>
      </c>
      <c r="XCO14" s="12">
        <v>17</v>
      </c>
      <c r="XCP14" s="12">
        <v>19</v>
      </c>
      <c r="XCQ14" s="12">
        <v>21</v>
      </c>
      <c r="XCR14" s="12">
        <v>24</v>
      </c>
      <c r="XCS14" s="12">
        <v>25</v>
      </c>
      <c r="XCT14" s="12">
        <v>28</v>
      </c>
      <c r="XCU14" s="12">
        <v>30</v>
      </c>
      <c r="XCV14" s="12">
        <v>32</v>
      </c>
      <c r="XCW14" s="12">
        <v>34</v>
      </c>
      <c r="XCX14" s="12">
        <v>36</v>
      </c>
      <c r="XCY14" s="12">
        <v>38</v>
      </c>
      <c r="XCZ14" s="12">
        <v>40</v>
      </c>
      <c r="XDA14" s="12">
        <v>42</v>
      </c>
      <c r="XDB14" s="12">
        <v>43</v>
      </c>
      <c r="XDC14" s="12">
        <v>45</v>
      </c>
      <c r="XDD14" s="12">
        <v>47</v>
      </c>
      <c r="XDE14" s="12">
        <v>50</v>
      </c>
      <c r="XDF14" s="12">
        <v>51</v>
      </c>
      <c r="XDG14" s="12">
        <v>53</v>
      </c>
      <c r="XDH14" s="12">
        <v>55</v>
      </c>
      <c r="XDI14" s="12">
        <v>57</v>
      </c>
      <c r="XDJ14" s="12">
        <v>59</v>
      </c>
      <c r="XDK14" s="12">
        <v>60</v>
      </c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>
        <f t="shared" si="3"/>
        <v>0</v>
      </c>
      <c r="XES14" s="4">
        <f t="shared" si="1"/>
        <v>0</v>
      </c>
      <c r="XET14" s="1"/>
      <c r="XEU14" s="1"/>
      <c r="XEV14" s="1"/>
      <c r="XEW14" s="1"/>
      <c r="XEX14" s="1"/>
      <c r="XEY14" s="1"/>
      <c r="XEZ14" s="1"/>
      <c r="XFA14" s="1"/>
      <c r="XFB14" s="1"/>
      <c r="XFC14" s="4"/>
      <c r="XFD14" s="1"/>
    </row>
    <row r="15" spans="1:103 16170:16384">
      <c r="A15" s="62">
        <f t="shared" si="2"/>
        <v>0</v>
      </c>
      <c r="B15" s="61" t="e">
        <f>O2*A15</f>
        <v>#DIV/0!</v>
      </c>
      <c r="C15" s="71">
        <v>13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31"/>
      <c r="O15" s="38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WWX15" s="1"/>
      <c r="WWY15" s="20">
        <v>15</v>
      </c>
      <c r="WWZ15" s="12">
        <v>19</v>
      </c>
      <c r="WXA15" s="12">
        <v>20</v>
      </c>
      <c r="WXB15" s="12">
        <v>21</v>
      </c>
      <c r="WXC15" s="12">
        <v>22</v>
      </c>
      <c r="WXD15" s="12">
        <v>24</v>
      </c>
      <c r="WXE15" s="12">
        <v>25</v>
      </c>
      <c r="WXF15" s="12">
        <v>26</v>
      </c>
      <c r="WXG15" s="12">
        <v>27</v>
      </c>
      <c r="WXH15" s="12">
        <v>29</v>
      </c>
      <c r="WXI15" s="12">
        <v>30</v>
      </c>
      <c r="WXJ15" s="12">
        <v>31</v>
      </c>
      <c r="WXK15" s="12">
        <v>32</v>
      </c>
      <c r="WXL15" s="12">
        <v>34</v>
      </c>
      <c r="WXM15" s="12">
        <v>35</v>
      </c>
      <c r="WXN15" s="12">
        <v>36</v>
      </c>
      <c r="WXO15" s="12">
        <v>37</v>
      </c>
      <c r="WXP15" s="12">
        <v>39</v>
      </c>
      <c r="WXQ15" s="12">
        <v>40</v>
      </c>
      <c r="WXR15" s="12">
        <v>41</v>
      </c>
      <c r="WXS15" s="12">
        <v>42</v>
      </c>
      <c r="WXT15" s="12">
        <v>44</v>
      </c>
      <c r="WXU15" s="12">
        <v>45</v>
      </c>
      <c r="WXV15" s="12">
        <v>46</v>
      </c>
      <c r="WXW15" s="12">
        <v>47</v>
      </c>
      <c r="WXX15" s="12">
        <v>49</v>
      </c>
      <c r="WXY15" s="12">
        <v>50</v>
      </c>
      <c r="WXZ15" s="12">
        <v>51</v>
      </c>
      <c r="WYA15" s="12">
        <v>52</v>
      </c>
      <c r="WYB15" s="12">
        <v>54</v>
      </c>
      <c r="WYC15" s="12">
        <v>55</v>
      </c>
      <c r="WYD15" s="12">
        <v>56</v>
      </c>
      <c r="WYE15" s="12">
        <v>57</v>
      </c>
      <c r="WYF15" s="12">
        <v>59</v>
      </c>
      <c r="WYG15" s="12">
        <v>60</v>
      </c>
      <c r="WYH15" s="12">
        <v>61</v>
      </c>
      <c r="WYI15" s="12">
        <v>62</v>
      </c>
      <c r="WYJ15" s="12">
        <v>64</v>
      </c>
      <c r="WYK15" s="12">
        <v>65</v>
      </c>
      <c r="WYL15" s="12">
        <v>66</v>
      </c>
      <c r="WYM15" s="12">
        <v>67</v>
      </c>
      <c r="WYN15" s="12">
        <v>69</v>
      </c>
      <c r="WYO15" s="12">
        <v>70</v>
      </c>
      <c r="WYP15" s="12">
        <v>71</v>
      </c>
      <c r="WYQ15" s="12">
        <v>72</v>
      </c>
      <c r="WYR15" s="12">
        <v>74</v>
      </c>
      <c r="WYS15" s="12">
        <v>75</v>
      </c>
      <c r="WYT15" s="20">
        <v>15</v>
      </c>
      <c r="WYU15" s="12">
        <v>60</v>
      </c>
      <c r="WYV15" s="12">
        <v>60</v>
      </c>
      <c r="WYW15" s="12">
        <v>90</v>
      </c>
      <c r="WYX15" s="12">
        <v>90</v>
      </c>
      <c r="WYY15" s="12">
        <v>100</v>
      </c>
      <c r="WYZ15" s="12">
        <v>110</v>
      </c>
      <c r="WZA15" s="12">
        <v>110</v>
      </c>
      <c r="WZB15" s="12">
        <v>110</v>
      </c>
      <c r="WZC15" s="12">
        <v>110</v>
      </c>
      <c r="WZD15" s="12">
        <v>130</v>
      </c>
      <c r="WZE15" s="12">
        <v>130</v>
      </c>
      <c r="WZF15" s="12">
        <v>130</v>
      </c>
      <c r="WZG15" s="12">
        <v>140</v>
      </c>
      <c r="WZH15" s="12">
        <v>140</v>
      </c>
      <c r="WZI15" s="12">
        <v>170</v>
      </c>
      <c r="WZJ15" s="12">
        <v>170</v>
      </c>
      <c r="WZK15" s="12">
        <v>170</v>
      </c>
      <c r="WZL15" s="12">
        <v>180</v>
      </c>
      <c r="WZM15" s="12">
        <v>190</v>
      </c>
      <c r="WZN15" s="12">
        <v>190</v>
      </c>
      <c r="WZO15" s="12">
        <v>200</v>
      </c>
      <c r="WZP15" s="12">
        <v>210</v>
      </c>
      <c r="WZQ15" s="12">
        <v>220</v>
      </c>
      <c r="WZR15" s="12">
        <v>230</v>
      </c>
      <c r="WZS15" s="12">
        <v>230</v>
      </c>
      <c r="WZT15" s="12">
        <v>240</v>
      </c>
      <c r="WZU15" s="12">
        <v>240</v>
      </c>
      <c r="WZV15" s="12">
        <v>240</v>
      </c>
      <c r="WZW15" s="12">
        <v>270</v>
      </c>
      <c r="WZX15" s="12">
        <v>270</v>
      </c>
      <c r="WZY15" s="12">
        <v>270</v>
      </c>
      <c r="WZZ15" s="12">
        <v>270</v>
      </c>
      <c r="XAA15" s="12">
        <v>280</v>
      </c>
      <c r="XAB15" s="12">
        <v>300</v>
      </c>
      <c r="XAC15" s="12">
        <v>300</v>
      </c>
      <c r="XAD15" s="12">
        <v>310</v>
      </c>
      <c r="XAE15" s="12">
        <v>310</v>
      </c>
      <c r="XAF15" s="12">
        <v>310</v>
      </c>
      <c r="XAG15" s="12">
        <v>310</v>
      </c>
      <c r="XAH15" s="12">
        <v>310</v>
      </c>
      <c r="XAI15" s="12">
        <v>320</v>
      </c>
      <c r="XAJ15" s="12">
        <v>330</v>
      </c>
      <c r="XAK15" s="12">
        <v>340</v>
      </c>
      <c r="XAL15" s="12">
        <v>340</v>
      </c>
      <c r="XAM15" s="12">
        <v>360</v>
      </c>
      <c r="XAN15" s="12">
        <v>370</v>
      </c>
      <c r="XAO15" s="20">
        <v>15</v>
      </c>
      <c r="XAP15" s="12">
        <v>30</v>
      </c>
      <c r="XAQ15" s="12">
        <v>30</v>
      </c>
      <c r="XAR15" s="12">
        <v>60</v>
      </c>
      <c r="XAS15" s="12">
        <v>70</v>
      </c>
      <c r="XAT15" s="12">
        <v>70</v>
      </c>
      <c r="XAU15" s="12">
        <v>80</v>
      </c>
      <c r="XAV15" s="12">
        <v>90</v>
      </c>
      <c r="XAW15" s="12">
        <v>80</v>
      </c>
      <c r="XAX15" s="12">
        <v>80</v>
      </c>
      <c r="XAY15" s="12">
        <v>110</v>
      </c>
      <c r="XAZ15" s="12">
        <v>110</v>
      </c>
      <c r="XBA15" s="12">
        <v>110</v>
      </c>
      <c r="XBB15" s="12">
        <v>110</v>
      </c>
      <c r="XBC15" s="12">
        <v>140</v>
      </c>
      <c r="XBD15" s="12">
        <v>150</v>
      </c>
      <c r="XBE15" s="12">
        <v>150</v>
      </c>
      <c r="XBF15" s="12">
        <v>150</v>
      </c>
      <c r="XBG15" s="12">
        <v>150</v>
      </c>
      <c r="XBH15" s="12">
        <v>150</v>
      </c>
      <c r="XBI15" s="12">
        <v>170</v>
      </c>
      <c r="XBJ15" s="12">
        <v>180</v>
      </c>
      <c r="XBK15" s="12">
        <v>200</v>
      </c>
      <c r="XBL15" s="12">
        <v>210</v>
      </c>
      <c r="XBM15" s="12">
        <v>210</v>
      </c>
      <c r="XBN15" s="12">
        <v>210</v>
      </c>
      <c r="XBO15" s="12">
        <v>220</v>
      </c>
      <c r="XBP15" s="12">
        <v>230</v>
      </c>
      <c r="XBQ15" s="12">
        <v>230</v>
      </c>
      <c r="XBR15" s="12">
        <v>230</v>
      </c>
      <c r="XBS15" s="12">
        <v>240</v>
      </c>
      <c r="XBT15" s="12">
        <v>240</v>
      </c>
      <c r="XBU15" s="12">
        <v>240</v>
      </c>
      <c r="XBV15" s="12">
        <v>260</v>
      </c>
      <c r="XBW15" s="12">
        <v>260</v>
      </c>
      <c r="XBX15" s="12">
        <v>260</v>
      </c>
      <c r="XBY15" s="12">
        <v>290</v>
      </c>
      <c r="XBZ15" s="12">
        <v>290</v>
      </c>
      <c r="XCA15" s="12">
        <v>290</v>
      </c>
      <c r="XCB15" s="12">
        <v>290</v>
      </c>
      <c r="XCC15" s="12">
        <v>310</v>
      </c>
      <c r="XCD15" s="12">
        <v>310</v>
      </c>
      <c r="XCE15" s="12">
        <v>310</v>
      </c>
      <c r="XCF15" s="12">
        <v>350</v>
      </c>
      <c r="XCG15" s="12">
        <v>350</v>
      </c>
      <c r="XCH15" s="12">
        <v>350</v>
      </c>
      <c r="XCI15" s="12">
        <v>360</v>
      </c>
      <c r="XCJ15" s="7">
        <v>15</v>
      </c>
      <c r="XCK15" s="12"/>
      <c r="XCL15" s="12"/>
      <c r="XCM15" s="12"/>
      <c r="XCN15" s="12">
        <v>15</v>
      </c>
      <c r="XCO15" s="12">
        <v>17</v>
      </c>
      <c r="XCP15" s="12">
        <v>19</v>
      </c>
      <c r="XCQ15" s="12">
        <v>21</v>
      </c>
      <c r="XCR15" s="12">
        <v>23</v>
      </c>
      <c r="XCS15" s="12">
        <v>25</v>
      </c>
      <c r="XCT15" s="12">
        <v>27</v>
      </c>
      <c r="XCU15" s="12">
        <v>29</v>
      </c>
      <c r="XCV15" s="12">
        <v>31</v>
      </c>
      <c r="XCW15" s="12">
        <v>33</v>
      </c>
      <c r="XCX15" s="12">
        <v>34</v>
      </c>
      <c r="XCY15" s="12">
        <v>37</v>
      </c>
      <c r="XCZ15" s="12">
        <v>39</v>
      </c>
      <c r="XDA15" s="12">
        <v>41</v>
      </c>
      <c r="XDB15" s="12">
        <v>42</v>
      </c>
      <c r="XDC15" s="12">
        <v>44</v>
      </c>
      <c r="XDD15" s="12">
        <v>46</v>
      </c>
      <c r="XDE15" s="12">
        <v>48</v>
      </c>
      <c r="XDF15" s="12">
        <v>50</v>
      </c>
      <c r="XDG15" s="12">
        <v>52</v>
      </c>
      <c r="XDH15" s="12">
        <v>53</v>
      </c>
      <c r="XDI15" s="12">
        <v>56</v>
      </c>
      <c r="XDJ15" s="12">
        <v>57</v>
      </c>
      <c r="XDK15" s="12">
        <v>60</v>
      </c>
      <c r="XDL15" s="12">
        <v>60</v>
      </c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>
        <f t="shared" si="3"/>
        <v>0</v>
      </c>
      <c r="XES15" s="4">
        <f t="shared" si="1"/>
        <v>0</v>
      </c>
      <c r="XET15" s="1"/>
      <c r="XEU15" s="1"/>
      <c r="XEV15" s="1"/>
      <c r="XEW15" s="1"/>
      <c r="XEX15" s="1"/>
      <c r="XEY15" s="1"/>
      <c r="XEZ15" s="1"/>
      <c r="XFA15" s="1"/>
      <c r="XFB15" s="1"/>
      <c r="XFC15" s="4"/>
      <c r="XFD15" s="1"/>
    </row>
    <row r="16" spans="1:103 16170:16384">
      <c r="A16" s="62">
        <f t="shared" si="2"/>
        <v>0</v>
      </c>
      <c r="B16" s="61" t="e">
        <f>O2*A16</f>
        <v>#DIV/0!</v>
      </c>
      <c r="C16" s="71">
        <v>14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31"/>
      <c r="O16" s="38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WWX16" s="1"/>
      <c r="WWY16" s="20">
        <v>16</v>
      </c>
      <c r="WWZ16" s="12">
        <v>22</v>
      </c>
      <c r="WXA16" s="12">
        <v>23</v>
      </c>
      <c r="WXB16" s="12">
        <v>24</v>
      </c>
      <c r="WXC16" s="12">
        <v>26</v>
      </c>
      <c r="WXD16" s="12">
        <v>27</v>
      </c>
      <c r="WXE16" s="12">
        <v>29</v>
      </c>
      <c r="WXF16" s="12">
        <v>30</v>
      </c>
      <c r="WXG16" s="12">
        <v>32</v>
      </c>
      <c r="WXH16" s="12">
        <v>33</v>
      </c>
      <c r="WXI16" s="12">
        <v>34</v>
      </c>
      <c r="WXJ16" s="12">
        <v>36</v>
      </c>
      <c r="WXK16" s="12">
        <v>37</v>
      </c>
      <c r="WXL16" s="12">
        <v>39</v>
      </c>
      <c r="WXM16" s="12">
        <v>40</v>
      </c>
      <c r="WXN16" s="12">
        <v>42</v>
      </c>
      <c r="WXO16" s="12">
        <v>43</v>
      </c>
      <c r="WXP16" s="12">
        <v>44</v>
      </c>
      <c r="WXQ16" s="12">
        <v>46</v>
      </c>
      <c r="WXR16" s="12">
        <v>47</v>
      </c>
      <c r="WXS16" s="12">
        <v>49</v>
      </c>
      <c r="WXT16" s="12">
        <v>50</v>
      </c>
      <c r="WXU16" s="12">
        <v>52</v>
      </c>
      <c r="WXV16" s="12">
        <v>53</v>
      </c>
      <c r="WXW16" s="12">
        <v>54</v>
      </c>
      <c r="WXX16" s="12">
        <v>56</v>
      </c>
      <c r="WXY16" s="12">
        <v>57</v>
      </c>
      <c r="WXZ16" s="12">
        <v>59</v>
      </c>
      <c r="WYA16" s="12">
        <v>60</v>
      </c>
      <c r="WYB16" s="12">
        <v>62</v>
      </c>
      <c r="WYC16" s="12">
        <v>63</v>
      </c>
      <c r="WYD16" s="12">
        <v>65</v>
      </c>
      <c r="WYE16" s="12">
        <v>66</v>
      </c>
      <c r="WYF16" s="12">
        <v>67</v>
      </c>
      <c r="WYG16" s="12">
        <v>69</v>
      </c>
      <c r="WYH16" s="12">
        <v>70</v>
      </c>
      <c r="WYI16" s="12">
        <v>72</v>
      </c>
      <c r="WYJ16" s="12">
        <v>73</v>
      </c>
      <c r="WYK16" s="12">
        <v>75</v>
      </c>
      <c r="WYL16" s="12">
        <v>76</v>
      </c>
      <c r="WYM16" s="12">
        <v>77</v>
      </c>
      <c r="WYN16" s="12">
        <v>79</v>
      </c>
      <c r="WYO16" s="12">
        <v>80</v>
      </c>
      <c r="WYP16" s="12">
        <v>82</v>
      </c>
      <c r="WYQ16" s="12">
        <v>83</v>
      </c>
      <c r="WYR16" s="12">
        <v>85</v>
      </c>
      <c r="WYS16" s="12">
        <v>86</v>
      </c>
      <c r="WYT16" s="20">
        <v>16</v>
      </c>
      <c r="WYU16" s="12">
        <v>80</v>
      </c>
      <c r="WYV16" s="12">
        <v>80</v>
      </c>
      <c r="WYW16" s="12">
        <v>90</v>
      </c>
      <c r="WYX16" s="12">
        <v>110</v>
      </c>
      <c r="WYY16" s="12">
        <v>120</v>
      </c>
      <c r="WYZ16" s="12">
        <v>120</v>
      </c>
      <c r="WZA16" s="12">
        <v>110</v>
      </c>
      <c r="WZB16" s="12">
        <v>120</v>
      </c>
      <c r="WZC16" s="12">
        <v>140</v>
      </c>
      <c r="WZD16" s="12">
        <v>140</v>
      </c>
      <c r="WZE16" s="12">
        <v>140</v>
      </c>
      <c r="WZF16" s="12">
        <v>170</v>
      </c>
      <c r="WZG16" s="12">
        <v>180</v>
      </c>
      <c r="WZH16" s="12">
        <v>180</v>
      </c>
      <c r="WZI16" s="12">
        <v>180</v>
      </c>
      <c r="WZJ16" s="12">
        <v>180</v>
      </c>
      <c r="WZK16" s="12">
        <v>200</v>
      </c>
      <c r="WZL16" s="12">
        <v>200</v>
      </c>
      <c r="WZM16" s="12">
        <v>210</v>
      </c>
      <c r="WZN16" s="12">
        <v>220</v>
      </c>
      <c r="WZO16" s="12">
        <v>220</v>
      </c>
      <c r="WZP16" s="12">
        <v>230</v>
      </c>
      <c r="WZQ16" s="12">
        <v>230</v>
      </c>
      <c r="WZR16" s="12">
        <v>250</v>
      </c>
      <c r="WZS16" s="12">
        <v>260</v>
      </c>
      <c r="WZT16" s="12">
        <v>260</v>
      </c>
      <c r="WZU16" s="12">
        <v>290</v>
      </c>
      <c r="WZV16" s="12">
        <v>300</v>
      </c>
      <c r="WZW16" s="12">
        <v>300</v>
      </c>
      <c r="WZX16" s="12">
        <v>310</v>
      </c>
      <c r="WZY16" s="12">
        <v>320</v>
      </c>
      <c r="WZZ16" s="12">
        <v>330</v>
      </c>
      <c r="XAA16" s="12">
        <v>340</v>
      </c>
      <c r="XAB16" s="12">
        <v>340</v>
      </c>
      <c r="XAC16" s="12">
        <v>350</v>
      </c>
      <c r="XAD16" s="12">
        <v>350</v>
      </c>
      <c r="XAE16" s="12">
        <v>370</v>
      </c>
      <c r="XAF16" s="12">
        <v>370</v>
      </c>
      <c r="XAG16" s="12">
        <v>390</v>
      </c>
      <c r="XAH16" s="12">
        <v>400</v>
      </c>
      <c r="XAI16" s="12">
        <v>410</v>
      </c>
      <c r="XAJ16" s="12">
        <v>410</v>
      </c>
      <c r="XAK16" s="12">
        <v>410</v>
      </c>
      <c r="XAL16" s="12">
        <v>410</v>
      </c>
      <c r="XAM16" s="12">
        <v>420</v>
      </c>
      <c r="XAN16" s="12">
        <v>430</v>
      </c>
      <c r="XAO16" s="20">
        <v>16</v>
      </c>
      <c r="XAP16" s="12">
        <v>30</v>
      </c>
      <c r="XAQ16" s="12">
        <v>60</v>
      </c>
      <c r="XAR16" s="12">
        <v>70</v>
      </c>
      <c r="XAS16" s="12">
        <v>70</v>
      </c>
      <c r="XAT16" s="12">
        <v>90</v>
      </c>
      <c r="XAU16" s="12">
        <v>90</v>
      </c>
      <c r="XAV16" s="12">
        <v>80</v>
      </c>
      <c r="XAW16" s="12">
        <v>100</v>
      </c>
      <c r="XAX16" s="12">
        <v>110</v>
      </c>
      <c r="XAY16" s="12">
        <v>110</v>
      </c>
      <c r="XAZ16" s="12">
        <v>140</v>
      </c>
      <c r="XBA16" s="12">
        <v>140</v>
      </c>
      <c r="XBB16" s="12">
        <v>150</v>
      </c>
      <c r="XBC16" s="12">
        <v>150</v>
      </c>
      <c r="XBD16" s="12">
        <v>150</v>
      </c>
      <c r="XBE16" s="12">
        <v>170</v>
      </c>
      <c r="XBF16" s="12">
        <v>170</v>
      </c>
      <c r="XBG16" s="12">
        <v>170</v>
      </c>
      <c r="XBH16" s="12">
        <v>190</v>
      </c>
      <c r="XBI16" s="12">
        <v>200</v>
      </c>
      <c r="XBJ16" s="12">
        <v>210</v>
      </c>
      <c r="XBK16" s="12">
        <v>210</v>
      </c>
      <c r="XBL16" s="12">
        <v>210</v>
      </c>
      <c r="XBM16" s="12">
        <v>220</v>
      </c>
      <c r="XBN16" s="12">
        <v>230</v>
      </c>
      <c r="XBO16" s="12">
        <v>230</v>
      </c>
      <c r="XBP16" s="12">
        <v>250</v>
      </c>
      <c r="XBQ16" s="12">
        <v>260</v>
      </c>
      <c r="XBR16" s="12">
        <v>280</v>
      </c>
      <c r="XBS16" s="12">
        <v>280</v>
      </c>
      <c r="XBT16" s="12">
        <v>280</v>
      </c>
      <c r="XBU16" s="12">
        <v>280</v>
      </c>
      <c r="XBV16" s="12">
        <v>280</v>
      </c>
      <c r="XBW16" s="12">
        <v>310</v>
      </c>
      <c r="XBX16" s="12">
        <v>340</v>
      </c>
      <c r="XBY16" s="12">
        <v>340</v>
      </c>
      <c r="XBZ16" s="12">
        <v>340</v>
      </c>
      <c r="XCA16" s="12">
        <v>360</v>
      </c>
      <c r="XCB16" s="12">
        <v>360</v>
      </c>
      <c r="XCC16" s="12">
        <v>360</v>
      </c>
      <c r="XCD16" s="12">
        <v>370</v>
      </c>
      <c r="XCE16" s="12">
        <v>380</v>
      </c>
      <c r="XCF16" s="12">
        <v>380</v>
      </c>
      <c r="XCG16" s="12">
        <v>380</v>
      </c>
      <c r="XCH16" s="12">
        <v>380</v>
      </c>
      <c r="XCI16" s="12">
        <v>390</v>
      </c>
      <c r="XCJ16" s="7">
        <v>16</v>
      </c>
      <c r="XCK16" s="12"/>
      <c r="XCL16" s="12"/>
      <c r="XCM16" s="12"/>
      <c r="XCN16" s="12">
        <v>15</v>
      </c>
      <c r="XCO16" s="12">
        <v>16</v>
      </c>
      <c r="XCP16" s="12">
        <v>18</v>
      </c>
      <c r="XCQ16" s="12">
        <v>21</v>
      </c>
      <c r="XCR16" s="12">
        <v>23</v>
      </c>
      <c r="XCS16" s="12">
        <v>24</v>
      </c>
      <c r="XCT16" s="12">
        <v>27</v>
      </c>
      <c r="XCU16" s="12">
        <v>28</v>
      </c>
      <c r="XCV16" s="12">
        <v>30</v>
      </c>
      <c r="XCW16" s="12">
        <v>32</v>
      </c>
      <c r="XCX16" s="12">
        <v>34</v>
      </c>
      <c r="XCY16" s="12">
        <v>36</v>
      </c>
      <c r="XCZ16" s="12">
        <v>38</v>
      </c>
      <c r="XDA16" s="12">
        <v>40</v>
      </c>
      <c r="XDB16" s="12">
        <v>41</v>
      </c>
      <c r="XDC16" s="12">
        <v>43</v>
      </c>
      <c r="XDD16" s="12">
        <v>45</v>
      </c>
      <c r="XDE16" s="12">
        <v>47</v>
      </c>
      <c r="XDF16" s="12">
        <v>49</v>
      </c>
      <c r="XDG16" s="12">
        <v>51</v>
      </c>
      <c r="XDH16" s="12">
        <v>52</v>
      </c>
      <c r="XDI16" s="12">
        <v>54</v>
      </c>
      <c r="XDJ16" s="12">
        <v>56</v>
      </c>
      <c r="XDK16" s="12">
        <v>58</v>
      </c>
      <c r="XDL16" s="12">
        <v>59</v>
      </c>
      <c r="XDM16" s="12">
        <v>60</v>
      </c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>
        <f t="shared" si="3"/>
        <v>0</v>
      </c>
      <c r="XES16" s="4">
        <f t="shared" si="1"/>
        <v>0</v>
      </c>
      <c r="XET16" s="1"/>
      <c r="XEU16" s="1"/>
      <c r="XEV16" s="1"/>
      <c r="XEW16" s="1"/>
      <c r="XEX16" s="1"/>
      <c r="XEY16" s="1"/>
      <c r="XEZ16" s="1"/>
      <c r="XFA16" s="1"/>
      <c r="XFB16" s="1"/>
      <c r="XFC16" s="4"/>
      <c r="XFD16" s="1"/>
    </row>
    <row r="17" spans="1:103 16170:16384">
      <c r="A17" s="62">
        <f t="shared" si="2"/>
        <v>0</v>
      </c>
      <c r="B17" s="61" t="e">
        <f>O2*A17</f>
        <v>#DIV/0!</v>
      </c>
      <c r="C17" s="71">
        <v>15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31"/>
      <c r="O17" s="38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WWX17" s="1"/>
      <c r="WWY17" s="20">
        <v>17</v>
      </c>
      <c r="WWZ17" s="12">
        <v>24</v>
      </c>
      <c r="WXA17" s="12">
        <v>26</v>
      </c>
      <c r="WXB17" s="12">
        <v>28</v>
      </c>
      <c r="WXC17" s="12">
        <v>29</v>
      </c>
      <c r="WXD17" s="12">
        <v>31</v>
      </c>
      <c r="WXE17" s="12">
        <v>33</v>
      </c>
      <c r="WXF17" s="12">
        <v>34</v>
      </c>
      <c r="WXG17" s="12">
        <v>36</v>
      </c>
      <c r="WXH17" s="12">
        <v>38</v>
      </c>
      <c r="WXI17" s="12">
        <v>39</v>
      </c>
      <c r="WXJ17" s="12">
        <v>41</v>
      </c>
      <c r="WXK17" s="12">
        <v>42</v>
      </c>
      <c r="WXL17" s="12">
        <v>44</v>
      </c>
      <c r="WXM17" s="12">
        <v>46</v>
      </c>
      <c r="WXN17" s="12">
        <v>47</v>
      </c>
      <c r="WXO17" s="12">
        <v>49</v>
      </c>
      <c r="WXP17" s="12">
        <v>51</v>
      </c>
      <c r="WXQ17" s="12">
        <v>52</v>
      </c>
      <c r="WXR17" s="12">
        <v>54</v>
      </c>
      <c r="WXS17" s="12">
        <v>55</v>
      </c>
      <c r="WXT17" s="12">
        <v>57</v>
      </c>
      <c r="WXU17" s="12">
        <v>59</v>
      </c>
      <c r="WXV17" s="12">
        <v>60</v>
      </c>
      <c r="WXW17" s="12">
        <v>62</v>
      </c>
      <c r="WXX17" s="12">
        <v>64</v>
      </c>
      <c r="WXY17" s="12">
        <v>65</v>
      </c>
      <c r="WXZ17" s="12">
        <v>67</v>
      </c>
      <c r="WYA17" s="12">
        <v>69</v>
      </c>
      <c r="WYB17" s="12">
        <v>70</v>
      </c>
      <c r="WYC17" s="12">
        <v>72</v>
      </c>
      <c r="WYD17" s="12">
        <v>73</v>
      </c>
      <c r="WYE17" s="12">
        <v>75</v>
      </c>
      <c r="WYF17" s="12">
        <v>77</v>
      </c>
      <c r="WYG17" s="12">
        <v>78</v>
      </c>
      <c r="WYH17" s="12">
        <v>80</v>
      </c>
      <c r="WYI17" s="12">
        <v>82</v>
      </c>
      <c r="WYJ17" s="12">
        <v>83</v>
      </c>
      <c r="WYK17" s="12">
        <v>85</v>
      </c>
      <c r="WYL17" s="12">
        <v>86</v>
      </c>
      <c r="WYM17" s="12">
        <v>88</v>
      </c>
      <c r="WYN17" s="12">
        <v>90</v>
      </c>
      <c r="WYO17" s="12">
        <v>91</v>
      </c>
      <c r="WYP17" s="12">
        <v>93</v>
      </c>
      <c r="WYQ17" s="12">
        <v>95</v>
      </c>
      <c r="WYR17" s="12">
        <v>96</v>
      </c>
      <c r="WYS17" s="12">
        <v>98</v>
      </c>
      <c r="WYT17" s="20">
        <v>17</v>
      </c>
      <c r="WYU17" s="12">
        <v>80</v>
      </c>
      <c r="WYV17" s="12">
        <v>100</v>
      </c>
      <c r="WYW17" s="12">
        <v>110</v>
      </c>
      <c r="WYX17" s="12">
        <v>110</v>
      </c>
      <c r="WYY17" s="12">
        <v>130</v>
      </c>
      <c r="WYZ17" s="12">
        <v>130</v>
      </c>
      <c r="WZA17" s="12">
        <v>130</v>
      </c>
      <c r="WZB17" s="12">
        <v>140</v>
      </c>
      <c r="WZC17" s="12">
        <v>160</v>
      </c>
      <c r="WZD17" s="12">
        <v>160</v>
      </c>
      <c r="WZE17" s="12">
        <v>190</v>
      </c>
      <c r="WZF17" s="12">
        <v>200</v>
      </c>
      <c r="WZG17" s="12">
        <v>210</v>
      </c>
      <c r="WZH17" s="12">
        <v>210</v>
      </c>
      <c r="WZI17" s="12">
        <v>210</v>
      </c>
      <c r="WZJ17" s="12">
        <v>220</v>
      </c>
      <c r="WZK17" s="12">
        <v>230</v>
      </c>
      <c r="WZL17" s="12">
        <v>230</v>
      </c>
      <c r="WZM17" s="12">
        <v>250</v>
      </c>
      <c r="WZN17" s="12">
        <v>250</v>
      </c>
      <c r="WZO17" s="12">
        <v>280</v>
      </c>
      <c r="WZP17" s="12">
        <v>280</v>
      </c>
      <c r="WZQ17" s="12">
        <v>290</v>
      </c>
      <c r="WZR17" s="12">
        <v>290</v>
      </c>
      <c r="WZS17" s="12">
        <v>290</v>
      </c>
      <c r="WZT17" s="12">
        <v>310</v>
      </c>
      <c r="WZU17" s="12">
        <v>320</v>
      </c>
      <c r="WZV17" s="12">
        <v>320</v>
      </c>
      <c r="WZW17" s="12">
        <v>330</v>
      </c>
      <c r="WZX17" s="12">
        <v>330</v>
      </c>
      <c r="WZY17" s="12">
        <v>340</v>
      </c>
      <c r="WZZ17" s="12">
        <v>360</v>
      </c>
      <c r="XAA17" s="12">
        <v>370</v>
      </c>
      <c r="XAB17" s="12">
        <v>370</v>
      </c>
      <c r="XAC17" s="12">
        <v>370</v>
      </c>
      <c r="XAD17" s="12">
        <v>390</v>
      </c>
      <c r="XAE17" s="12">
        <v>420</v>
      </c>
      <c r="XAF17" s="12">
        <v>430</v>
      </c>
      <c r="XAG17" s="12">
        <v>430</v>
      </c>
      <c r="XAH17" s="12">
        <v>450</v>
      </c>
      <c r="XAI17" s="12">
        <v>450</v>
      </c>
      <c r="XAJ17" s="12">
        <v>450</v>
      </c>
      <c r="XAK17" s="12">
        <v>480</v>
      </c>
      <c r="XAL17" s="12">
        <v>490</v>
      </c>
      <c r="XAM17" s="12">
        <v>490</v>
      </c>
      <c r="XAN17" s="12">
        <v>510</v>
      </c>
      <c r="XAO17" s="20">
        <v>17</v>
      </c>
      <c r="XAP17" s="12">
        <v>50</v>
      </c>
      <c r="XAQ17" s="12">
        <v>60</v>
      </c>
      <c r="XAR17" s="12">
        <v>70</v>
      </c>
      <c r="XAS17" s="12">
        <v>90</v>
      </c>
      <c r="XAT17" s="12">
        <v>90</v>
      </c>
      <c r="XAU17" s="12">
        <v>110</v>
      </c>
      <c r="XAV17" s="12">
        <v>100</v>
      </c>
      <c r="XAW17" s="12">
        <v>110</v>
      </c>
      <c r="XAX17" s="12">
        <v>140</v>
      </c>
      <c r="XAY17" s="12">
        <v>140</v>
      </c>
      <c r="XAZ17" s="12">
        <v>140</v>
      </c>
      <c r="XBA17" s="12">
        <v>150</v>
      </c>
      <c r="XBB17" s="12">
        <v>170</v>
      </c>
      <c r="XBC17" s="12">
        <v>170</v>
      </c>
      <c r="XBD17" s="12">
        <v>170</v>
      </c>
      <c r="XBE17" s="12">
        <v>170</v>
      </c>
      <c r="XBF17" s="12">
        <v>170</v>
      </c>
      <c r="XBG17" s="12">
        <v>220</v>
      </c>
      <c r="XBH17" s="12">
        <v>220</v>
      </c>
      <c r="XBI17" s="12">
        <v>230</v>
      </c>
      <c r="XBJ17" s="12">
        <v>230</v>
      </c>
      <c r="XBK17" s="12">
        <v>230</v>
      </c>
      <c r="XBL17" s="12">
        <v>250</v>
      </c>
      <c r="XBM17" s="12">
        <v>250</v>
      </c>
      <c r="XBN17" s="12">
        <v>250</v>
      </c>
      <c r="XBO17" s="12">
        <v>270</v>
      </c>
      <c r="XBP17" s="12">
        <v>280</v>
      </c>
      <c r="XBQ17" s="12">
        <v>280</v>
      </c>
      <c r="XBR17" s="12">
        <v>280</v>
      </c>
      <c r="XBS17" s="12">
        <v>280</v>
      </c>
      <c r="XBT17" s="12">
        <v>310</v>
      </c>
      <c r="XBU17" s="12">
        <v>320</v>
      </c>
      <c r="XBV17" s="12">
        <v>370</v>
      </c>
      <c r="XBW17" s="12">
        <v>370</v>
      </c>
      <c r="XBX17" s="12">
        <v>380</v>
      </c>
      <c r="XBY17" s="12">
        <v>390</v>
      </c>
      <c r="XBZ17" s="12">
        <v>390</v>
      </c>
      <c r="XCA17" s="12">
        <v>390</v>
      </c>
      <c r="XCB17" s="12">
        <v>420</v>
      </c>
      <c r="XCC17" s="12">
        <v>430</v>
      </c>
      <c r="XCD17" s="12">
        <v>430</v>
      </c>
      <c r="XCE17" s="12">
        <v>430</v>
      </c>
      <c r="XCF17" s="12">
        <v>430</v>
      </c>
      <c r="XCG17" s="12">
        <v>460</v>
      </c>
      <c r="XCH17" s="12">
        <v>480</v>
      </c>
      <c r="XCI17" s="12">
        <v>480</v>
      </c>
      <c r="XCJ17" s="7">
        <v>17</v>
      </c>
      <c r="XCK17" s="12"/>
      <c r="XCL17" s="12"/>
      <c r="XCM17" s="12"/>
      <c r="XCN17" s="12">
        <v>15</v>
      </c>
      <c r="XCO17" s="12">
        <v>15</v>
      </c>
      <c r="XCP17" s="12">
        <v>18</v>
      </c>
      <c r="XCQ17" s="12">
        <v>21</v>
      </c>
      <c r="XCR17" s="12">
        <v>22</v>
      </c>
      <c r="XCS17" s="12">
        <v>24</v>
      </c>
      <c r="XCT17" s="12">
        <v>27</v>
      </c>
      <c r="XCU17" s="12">
        <v>28</v>
      </c>
      <c r="XCV17" s="12">
        <v>29</v>
      </c>
      <c r="XCW17" s="12">
        <v>31</v>
      </c>
      <c r="XCX17" s="12">
        <v>33</v>
      </c>
      <c r="XCY17" s="12">
        <v>35</v>
      </c>
      <c r="XCZ17" s="12">
        <v>38</v>
      </c>
      <c r="XDA17" s="12">
        <v>39</v>
      </c>
      <c r="XDB17" s="12">
        <v>41</v>
      </c>
      <c r="XDC17" s="12">
        <v>42</v>
      </c>
      <c r="XDD17" s="12">
        <v>44</v>
      </c>
      <c r="XDE17" s="12">
        <v>46</v>
      </c>
      <c r="XDF17" s="12">
        <v>48</v>
      </c>
      <c r="XDG17" s="12">
        <v>50</v>
      </c>
      <c r="XDH17" s="12">
        <v>51</v>
      </c>
      <c r="XDI17" s="12">
        <v>53</v>
      </c>
      <c r="XDJ17" s="12">
        <v>55</v>
      </c>
      <c r="XDK17" s="12">
        <v>57</v>
      </c>
      <c r="XDL17" s="12">
        <v>58</v>
      </c>
      <c r="XDM17" s="12">
        <v>60</v>
      </c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>
        <f t="shared" si="3"/>
        <v>0</v>
      </c>
      <c r="XES17" s="4">
        <f t="shared" si="1"/>
        <v>0</v>
      </c>
      <c r="XET17" s="1"/>
      <c r="XEU17" s="1"/>
      <c r="XEV17" s="1"/>
      <c r="XEW17" s="1"/>
      <c r="XEX17" s="1"/>
      <c r="XEY17" s="1"/>
      <c r="XEZ17" s="1"/>
      <c r="XFA17" s="1"/>
      <c r="XFB17" s="1"/>
      <c r="XFC17" s="4"/>
      <c r="XFD17" s="1"/>
    </row>
    <row r="18" spans="1:103 16170:16384">
      <c r="A18" s="62">
        <f t="shared" si="2"/>
        <v>0</v>
      </c>
      <c r="B18" s="61" t="e">
        <f>O2*A18</f>
        <v>#DIV/0!</v>
      </c>
      <c r="C18" s="71">
        <v>16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31"/>
      <c r="O18" s="38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WWX18" s="1"/>
      <c r="WWY18" s="20">
        <v>18</v>
      </c>
      <c r="WWZ18" s="12">
        <v>28</v>
      </c>
      <c r="WXA18" s="12">
        <v>29</v>
      </c>
      <c r="WXB18" s="12">
        <v>31</v>
      </c>
      <c r="WXC18" s="12">
        <v>33</v>
      </c>
      <c r="WXD18" s="12">
        <v>35</v>
      </c>
      <c r="WXE18" s="12">
        <v>37</v>
      </c>
      <c r="WXF18" s="12">
        <v>39</v>
      </c>
      <c r="WXG18" s="12">
        <v>40</v>
      </c>
      <c r="WXH18" s="12">
        <v>42</v>
      </c>
      <c r="WXI18" s="12">
        <v>44</v>
      </c>
      <c r="WXJ18" s="12">
        <v>46</v>
      </c>
      <c r="WXK18" s="12">
        <v>48</v>
      </c>
      <c r="WXL18" s="12">
        <v>50</v>
      </c>
      <c r="WXM18" s="12">
        <v>52</v>
      </c>
      <c r="WXN18" s="12">
        <v>53</v>
      </c>
      <c r="WXO18" s="12">
        <v>55</v>
      </c>
      <c r="WXP18" s="12">
        <v>57</v>
      </c>
      <c r="WXQ18" s="12">
        <v>59</v>
      </c>
      <c r="WXR18" s="12">
        <v>61</v>
      </c>
      <c r="WXS18" s="12">
        <v>63</v>
      </c>
      <c r="WXT18" s="12">
        <v>64</v>
      </c>
      <c r="WXU18" s="12">
        <v>66</v>
      </c>
      <c r="WXV18" s="12">
        <v>68</v>
      </c>
      <c r="WXW18" s="12">
        <v>70</v>
      </c>
      <c r="WXX18" s="12">
        <v>72</v>
      </c>
      <c r="WXY18" s="12">
        <v>74</v>
      </c>
      <c r="WXZ18" s="12">
        <v>75</v>
      </c>
      <c r="WYA18" s="12">
        <v>77</v>
      </c>
      <c r="WYB18" s="12">
        <v>79</v>
      </c>
      <c r="WYC18" s="12">
        <v>81</v>
      </c>
      <c r="WYD18" s="12">
        <v>83</v>
      </c>
      <c r="WYE18" s="12">
        <v>85</v>
      </c>
      <c r="WYF18" s="12">
        <v>87</v>
      </c>
      <c r="WYG18" s="12">
        <v>88</v>
      </c>
      <c r="WYH18" s="12">
        <v>90</v>
      </c>
      <c r="WYI18" s="12">
        <v>92</v>
      </c>
      <c r="WYJ18" s="12">
        <v>94</v>
      </c>
      <c r="WYK18" s="12">
        <v>96</v>
      </c>
      <c r="WYL18" s="12">
        <v>98</v>
      </c>
      <c r="WYM18" s="12">
        <v>99</v>
      </c>
      <c r="WYN18" s="12">
        <v>101</v>
      </c>
      <c r="WYO18" s="12">
        <v>103</v>
      </c>
      <c r="WYP18" s="12">
        <v>105</v>
      </c>
      <c r="WYQ18" s="12">
        <v>107</v>
      </c>
      <c r="WYR18" s="12">
        <v>109</v>
      </c>
      <c r="WYS18" s="12">
        <v>110</v>
      </c>
      <c r="WYT18" s="20">
        <v>18</v>
      </c>
      <c r="WYU18" s="12">
        <v>90</v>
      </c>
      <c r="WYV18" s="12">
        <v>110</v>
      </c>
      <c r="WYW18" s="12">
        <v>120</v>
      </c>
      <c r="WYX18" s="12">
        <v>130</v>
      </c>
      <c r="WYY18" s="12">
        <v>140</v>
      </c>
      <c r="WYZ18" s="12">
        <v>150</v>
      </c>
      <c r="WZA18" s="12">
        <v>160</v>
      </c>
      <c r="WZB18" s="12">
        <v>180</v>
      </c>
      <c r="WZC18" s="12">
        <v>180</v>
      </c>
      <c r="WZD18" s="12">
        <v>190</v>
      </c>
      <c r="WZE18" s="12">
        <v>210</v>
      </c>
      <c r="WZF18" s="12">
        <v>210</v>
      </c>
      <c r="WZG18" s="12">
        <v>210</v>
      </c>
      <c r="WZH18" s="12">
        <v>220</v>
      </c>
      <c r="WZI18" s="12">
        <v>250</v>
      </c>
      <c r="WZJ18" s="12">
        <v>250</v>
      </c>
      <c r="WZK18" s="12">
        <v>250</v>
      </c>
      <c r="WZL18" s="12">
        <v>260</v>
      </c>
      <c r="WZM18" s="12">
        <v>290</v>
      </c>
      <c r="WZN18" s="12">
        <v>290</v>
      </c>
      <c r="WZO18" s="12">
        <v>290</v>
      </c>
      <c r="WZP18" s="12">
        <v>300</v>
      </c>
      <c r="WZQ18" s="12">
        <v>330</v>
      </c>
      <c r="WZR18" s="12">
        <v>330</v>
      </c>
      <c r="WZS18" s="12">
        <v>350</v>
      </c>
      <c r="WZT18" s="12">
        <v>350</v>
      </c>
      <c r="WZU18" s="12">
        <v>360</v>
      </c>
      <c r="WZV18" s="12">
        <v>360</v>
      </c>
      <c r="WZW18" s="12">
        <v>400</v>
      </c>
      <c r="WZX18" s="12">
        <v>400</v>
      </c>
      <c r="WZY18" s="12">
        <v>400</v>
      </c>
      <c r="WZZ18" s="12">
        <v>410</v>
      </c>
      <c r="XAA18" s="12">
        <v>410</v>
      </c>
      <c r="XAB18" s="12">
        <v>420</v>
      </c>
      <c r="XAC18" s="12">
        <v>440</v>
      </c>
      <c r="XAD18" s="12">
        <v>450</v>
      </c>
      <c r="XAE18" s="12">
        <v>450</v>
      </c>
      <c r="XAF18" s="12">
        <v>460</v>
      </c>
      <c r="XAG18" s="12">
        <v>480</v>
      </c>
      <c r="XAH18" s="12">
        <v>480</v>
      </c>
      <c r="XAI18" s="12">
        <v>480</v>
      </c>
      <c r="XAJ18" s="12">
        <v>510</v>
      </c>
      <c r="XAK18" s="12">
        <v>510</v>
      </c>
      <c r="XAL18" s="12">
        <v>520</v>
      </c>
      <c r="XAM18" s="12">
        <v>520</v>
      </c>
      <c r="XAN18" s="12">
        <v>530</v>
      </c>
      <c r="XAO18" s="20">
        <v>18</v>
      </c>
      <c r="XAP18" s="12">
        <v>60</v>
      </c>
      <c r="XAQ18" s="12">
        <v>70</v>
      </c>
      <c r="XAR18" s="12">
        <v>80</v>
      </c>
      <c r="XAS18" s="12">
        <v>90</v>
      </c>
      <c r="XAT18" s="12">
        <v>110</v>
      </c>
      <c r="XAU18" s="12">
        <v>100</v>
      </c>
      <c r="XAV18" s="12">
        <v>130</v>
      </c>
      <c r="XAW18" s="12">
        <v>140</v>
      </c>
      <c r="XAX18" s="12">
        <v>140</v>
      </c>
      <c r="XAY18" s="12">
        <v>160</v>
      </c>
      <c r="XAZ18" s="12">
        <v>160</v>
      </c>
      <c r="XBA18" s="12">
        <v>170</v>
      </c>
      <c r="XBB18" s="12">
        <v>170</v>
      </c>
      <c r="XBC18" s="12">
        <v>190</v>
      </c>
      <c r="XBD18" s="12">
        <v>190</v>
      </c>
      <c r="XBE18" s="12">
        <v>190</v>
      </c>
      <c r="XBF18" s="12">
        <v>220</v>
      </c>
      <c r="XBG18" s="12">
        <v>220</v>
      </c>
      <c r="XBH18" s="12">
        <v>230</v>
      </c>
      <c r="XBI18" s="12">
        <v>230</v>
      </c>
      <c r="XBJ18" s="12">
        <v>270</v>
      </c>
      <c r="XBK18" s="12">
        <v>280</v>
      </c>
      <c r="XBL18" s="12">
        <v>280</v>
      </c>
      <c r="XBM18" s="12">
        <v>300</v>
      </c>
      <c r="XBN18" s="12">
        <v>300</v>
      </c>
      <c r="XBO18" s="12">
        <v>310</v>
      </c>
      <c r="XBP18" s="12">
        <v>310</v>
      </c>
      <c r="XBQ18" s="12">
        <v>340</v>
      </c>
      <c r="XBR18" s="12">
        <v>340</v>
      </c>
      <c r="XBS18" s="12">
        <v>340</v>
      </c>
      <c r="XBT18" s="12">
        <v>370</v>
      </c>
      <c r="XBU18" s="12">
        <v>370</v>
      </c>
      <c r="XBV18" s="12">
        <v>390</v>
      </c>
      <c r="XBW18" s="12">
        <v>400</v>
      </c>
      <c r="XBX18" s="12">
        <v>410</v>
      </c>
      <c r="XBY18" s="12">
        <v>410</v>
      </c>
      <c r="XBZ18" s="12">
        <v>420</v>
      </c>
      <c r="XCA18" s="12">
        <v>430</v>
      </c>
      <c r="XCB18" s="12">
        <v>430</v>
      </c>
      <c r="XCC18" s="12">
        <v>430</v>
      </c>
      <c r="XCD18" s="12">
        <v>450</v>
      </c>
      <c r="XCE18" s="12">
        <v>450</v>
      </c>
      <c r="XCF18" s="12">
        <v>480</v>
      </c>
      <c r="XCG18" s="12">
        <v>500</v>
      </c>
      <c r="XCH18" s="12">
        <v>500</v>
      </c>
      <c r="XCI18" s="12">
        <v>510</v>
      </c>
      <c r="XCJ18" s="7">
        <v>18</v>
      </c>
      <c r="XCK18" s="12"/>
      <c r="XCL18" s="12"/>
      <c r="XCM18" s="12"/>
      <c r="XCN18" s="12">
        <v>15</v>
      </c>
      <c r="XCO18" s="12">
        <v>16</v>
      </c>
      <c r="XCP18" s="12">
        <v>18</v>
      </c>
      <c r="XCQ18" s="12">
        <v>19</v>
      </c>
      <c r="XCR18" s="12">
        <v>21</v>
      </c>
      <c r="XCS18" s="12">
        <v>23</v>
      </c>
      <c r="XCT18" s="12">
        <v>25</v>
      </c>
      <c r="XCU18" s="12">
        <v>27</v>
      </c>
      <c r="XCV18" s="12">
        <v>29</v>
      </c>
      <c r="XCW18" s="12">
        <v>31</v>
      </c>
      <c r="XCX18" s="12">
        <v>32</v>
      </c>
      <c r="XCY18" s="12">
        <v>34</v>
      </c>
      <c r="XCZ18" s="12">
        <v>36</v>
      </c>
      <c r="XDA18" s="12">
        <v>38</v>
      </c>
      <c r="XDB18" s="12">
        <v>40</v>
      </c>
      <c r="XDC18" s="12">
        <v>41</v>
      </c>
      <c r="XDD18" s="12">
        <v>43</v>
      </c>
      <c r="XDE18" s="12">
        <v>45</v>
      </c>
      <c r="XDF18" s="12">
        <v>47</v>
      </c>
      <c r="XDG18" s="12">
        <v>49</v>
      </c>
      <c r="XDH18" s="12">
        <v>50</v>
      </c>
      <c r="XDI18" s="12">
        <v>52</v>
      </c>
      <c r="XDJ18" s="12">
        <v>53</v>
      </c>
      <c r="XDK18" s="12">
        <v>56</v>
      </c>
      <c r="XDL18" s="12">
        <v>57</v>
      </c>
      <c r="XDM18" s="12">
        <v>59</v>
      </c>
      <c r="XDN18" s="12">
        <v>60</v>
      </c>
      <c r="XDO18" s="12"/>
      <c r="XDP18" s="12"/>
      <c r="XDQ18" s="12"/>
      <c r="XDR18" s="12"/>
      <c r="XDS18" s="12"/>
      <c r="XDT18" s="12"/>
      <c r="XDU18" s="12"/>
      <c r="XDV18" s="12"/>
      <c r="XDW18" s="12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>
        <f t="shared" si="3"/>
        <v>0</v>
      </c>
      <c r="XES18" s="4">
        <f t="shared" si="1"/>
        <v>0</v>
      </c>
      <c r="XET18" s="1"/>
      <c r="XEU18" s="1"/>
      <c r="XEV18" s="1"/>
      <c r="XEW18" s="1"/>
      <c r="XEX18" s="1"/>
      <c r="XEY18" s="1"/>
      <c r="XEZ18" s="1"/>
      <c r="XFA18" s="1"/>
      <c r="XFB18" s="1"/>
      <c r="XFC18" s="4"/>
      <c r="XFD18" s="1"/>
    </row>
    <row r="19" spans="1:103 16170:16384">
      <c r="A19" s="62">
        <f t="shared" si="2"/>
        <v>0</v>
      </c>
      <c r="B19" s="61" t="e">
        <f>O2*A19</f>
        <v>#DIV/0!</v>
      </c>
      <c r="C19" s="71">
        <v>17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31"/>
      <c r="O19" s="38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WWX19" s="1"/>
      <c r="WWY19" s="20">
        <v>19</v>
      </c>
      <c r="WWZ19" s="12">
        <v>31</v>
      </c>
      <c r="WXA19" s="12">
        <v>33</v>
      </c>
      <c r="WXB19" s="12">
        <v>35</v>
      </c>
      <c r="WXC19" s="12">
        <v>37</v>
      </c>
      <c r="WXD19" s="12">
        <v>39</v>
      </c>
      <c r="WXE19" s="12">
        <v>41</v>
      </c>
      <c r="WXF19" s="12">
        <v>43</v>
      </c>
      <c r="WXG19" s="12">
        <v>45</v>
      </c>
      <c r="WXH19" s="12">
        <v>47</v>
      </c>
      <c r="WXI19" s="12">
        <v>49</v>
      </c>
      <c r="WXJ19" s="12">
        <v>52</v>
      </c>
      <c r="WXK19" s="12">
        <v>54</v>
      </c>
      <c r="WXL19" s="12">
        <v>56</v>
      </c>
      <c r="WXM19" s="12">
        <v>58</v>
      </c>
      <c r="WXN19" s="12">
        <v>60</v>
      </c>
      <c r="WXO19" s="12">
        <v>62</v>
      </c>
      <c r="WXP19" s="12">
        <v>64</v>
      </c>
      <c r="WXQ19" s="12">
        <v>66</v>
      </c>
      <c r="WXR19" s="12">
        <v>68</v>
      </c>
      <c r="WXS19" s="12">
        <v>70</v>
      </c>
      <c r="WXT19" s="12">
        <v>72</v>
      </c>
      <c r="WXU19" s="12">
        <v>74</v>
      </c>
      <c r="WXV19" s="12">
        <v>76</v>
      </c>
      <c r="WXW19" s="12">
        <v>78</v>
      </c>
      <c r="WXX19" s="12">
        <v>80</v>
      </c>
      <c r="WXY19" s="12">
        <v>82</v>
      </c>
      <c r="WXZ19" s="12">
        <v>85</v>
      </c>
      <c r="WYA19" s="12">
        <v>87</v>
      </c>
      <c r="WYB19" s="12">
        <v>89</v>
      </c>
      <c r="WYC19" s="12">
        <v>91</v>
      </c>
      <c r="WYD19" s="12">
        <v>93</v>
      </c>
      <c r="WYE19" s="12">
        <v>95</v>
      </c>
      <c r="WYF19" s="12">
        <v>97</v>
      </c>
      <c r="WYG19" s="12">
        <v>99</v>
      </c>
      <c r="WYH19" s="12">
        <v>101</v>
      </c>
      <c r="WYI19" s="12">
        <v>103</v>
      </c>
      <c r="WYJ19" s="12">
        <v>105</v>
      </c>
      <c r="WYK19" s="12">
        <v>107</v>
      </c>
      <c r="WYL19" s="12">
        <v>109</v>
      </c>
      <c r="WYM19" s="12">
        <v>111</v>
      </c>
      <c r="WYN19" s="12">
        <v>113</v>
      </c>
      <c r="WYO19" s="12">
        <v>115</v>
      </c>
      <c r="WYP19" s="12">
        <v>118</v>
      </c>
      <c r="WYQ19" s="12">
        <v>120</v>
      </c>
      <c r="WYR19" s="12">
        <v>122</v>
      </c>
      <c r="WYS19" s="12">
        <v>124</v>
      </c>
      <c r="WYT19" s="20">
        <v>19</v>
      </c>
      <c r="WYU19" s="12">
        <v>110</v>
      </c>
      <c r="WYV19" s="12">
        <v>120</v>
      </c>
      <c r="WYW19" s="12">
        <v>120</v>
      </c>
      <c r="WYX19" s="12">
        <v>160</v>
      </c>
      <c r="WYY19" s="12">
        <v>160</v>
      </c>
      <c r="WYZ19" s="12">
        <v>170</v>
      </c>
      <c r="WZA19" s="12">
        <v>180</v>
      </c>
      <c r="WZB19" s="12">
        <v>190</v>
      </c>
      <c r="WZC19" s="12">
        <v>210</v>
      </c>
      <c r="WZD19" s="12">
        <v>220</v>
      </c>
      <c r="WZE19" s="12">
        <v>220</v>
      </c>
      <c r="WZF19" s="12">
        <v>230</v>
      </c>
      <c r="WZG19" s="12">
        <v>230</v>
      </c>
      <c r="WZH19" s="12">
        <v>250</v>
      </c>
      <c r="WZI19" s="12">
        <v>250</v>
      </c>
      <c r="WZJ19" s="12">
        <v>250</v>
      </c>
      <c r="WZK19" s="12">
        <v>300</v>
      </c>
      <c r="WZL19" s="12">
        <v>340</v>
      </c>
      <c r="WZM19" s="12">
        <v>340</v>
      </c>
      <c r="WZN19" s="12">
        <v>350</v>
      </c>
      <c r="WZO19" s="12">
        <v>360</v>
      </c>
      <c r="WZP19" s="12">
        <v>360</v>
      </c>
      <c r="WZQ19" s="12">
        <v>370</v>
      </c>
      <c r="WZR19" s="12">
        <v>380</v>
      </c>
      <c r="WZS19" s="12">
        <v>390</v>
      </c>
      <c r="WZT19" s="12">
        <v>420</v>
      </c>
      <c r="WZU19" s="12">
        <v>430</v>
      </c>
      <c r="WZV19" s="12">
        <v>440</v>
      </c>
      <c r="WZW19" s="12">
        <v>440</v>
      </c>
      <c r="WZX19" s="12">
        <v>440</v>
      </c>
      <c r="WZY19" s="12">
        <v>460</v>
      </c>
      <c r="WZZ19" s="12">
        <v>470</v>
      </c>
      <c r="XAA19" s="12">
        <v>500</v>
      </c>
      <c r="XAB19" s="12">
        <v>510</v>
      </c>
      <c r="XAC19" s="12">
        <v>530</v>
      </c>
      <c r="XAD19" s="12">
        <v>530</v>
      </c>
      <c r="XAE19" s="12">
        <v>540</v>
      </c>
      <c r="XAF19" s="12">
        <v>550</v>
      </c>
      <c r="XAG19" s="12">
        <v>550</v>
      </c>
      <c r="XAH19" s="12">
        <v>580</v>
      </c>
      <c r="XAI19" s="12">
        <v>590</v>
      </c>
      <c r="XAJ19" s="12">
        <v>590</v>
      </c>
      <c r="XAK19" s="12">
        <v>600</v>
      </c>
      <c r="XAL19" s="12">
        <v>620</v>
      </c>
      <c r="XAM19" s="12">
        <v>620</v>
      </c>
      <c r="XAN19" s="12">
        <v>640</v>
      </c>
      <c r="XAO19" s="20">
        <v>19</v>
      </c>
      <c r="XAP19" s="12">
        <v>70</v>
      </c>
      <c r="XAQ19" s="12">
        <v>80</v>
      </c>
      <c r="XAR19" s="12">
        <v>80</v>
      </c>
      <c r="XAS19" s="12">
        <v>110</v>
      </c>
      <c r="XAT19" s="12">
        <v>110</v>
      </c>
      <c r="XAU19" s="12">
        <v>130</v>
      </c>
      <c r="XAV19" s="12">
        <v>140</v>
      </c>
      <c r="XAW19" s="12">
        <v>160</v>
      </c>
      <c r="XAX19" s="12">
        <v>160</v>
      </c>
      <c r="XAY19" s="12">
        <v>160</v>
      </c>
      <c r="XAZ19" s="12">
        <v>190</v>
      </c>
      <c r="XBA19" s="12">
        <v>190</v>
      </c>
      <c r="XBB19" s="12">
        <v>220</v>
      </c>
      <c r="XBC19" s="12">
        <v>220</v>
      </c>
      <c r="XBD19" s="12">
        <v>240</v>
      </c>
      <c r="XBE19" s="12">
        <v>260</v>
      </c>
      <c r="XBF19" s="12">
        <v>260</v>
      </c>
      <c r="XBG19" s="12">
        <v>310</v>
      </c>
      <c r="XBH19" s="12">
        <v>310</v>
      </c>
      <c r="XBI19" s="12">
        <v>340</v>
      </c>
      <c r="XBJ19" s="12">
        <v>340</v>
      </c>
      <c r="XBK19" s="12">
        <v>340</v>
      </c>
      <c r="XBL19" s="12">
        <v>370</v>
      </c>
      <c r="XBM19" s="12">
        <v>300</v>
      </c>
      <c r="XBN19" s="12">
        <v>380</v>
      </c>
      <c r="XBO19" s="12">
        <v>380</v>
      </c>
      <c r="XBP19" s="12">
        <v>380</v>
      </c>
      <c r="XBQ19" s="12">
        <v>380</v>
      </c>
      <c r="XBR19" s="12">
        <v>400</v>
      </c>
      <c r="XBS19" s="12">
        <v>430</v>
      </c>
      <c r="XBT19" s="12">
        <v>430</v>
      </c>
      <c r="XBU19" s="12">
        <v>440</v>
      </c>
      <c r="XBV19" s="12">
        <v>440</v>
      </c>
      <c r="XBW19" s="12">
        <v>450</v>
      </c>
      <c r="XBX19" s="12">
        <v>460</v>
      </c>
      <c r="XBY19" s="12">
        <v>480</v>
      </c>
      <c r="XBZ19" s="12">
        <v>490</v>
      </c>
      <c r="XCA19" s="12">
        <v>510</v>
      </c>
      <c r="XCB19" s="12">
        <v>510</v>
      </c>
      <c r="XCC19" s="12">
        <v>510</v>
      </c>
      <c r="XCD19" s="12">
        <v>520</v>
      </c>
      <c r="XCE19" s="12">
        <v>540</v>
      </c>
      <c r="XCF19" s="12">
        <v>570</v>
      </c>
      <c r="XCG19" s="12">
        <v>570</v>
      </c>
      <c r="XCH19" s="12">
        <v>590</v>
      </c>
      <c r="XCI19" s="12">
        <v>590</v>
      </c>
      <c r="XCJ19" s="7">
        <v>19</v>
      </c>
      <c r="XCK19" s="12"/>
      <c r="XCL19" s="12"/>
      <c r="XCM19" s="12"/>
      <c r="XCN19" s="12"/>
      <c r="XCO19" s="12">
        <v>15</v>
      </c>
      <c r="XCP19" s="12">
        <v>17</v>
      </c>
      <c r="XCQ19" s="12">
        <v>19</v>
      </c>
      <c r="XCR19" s="12">
        <v>21</v>
      </c>
      <c r="XCS19" s="12">
        <v>23</v>
      </c>
      <c r="XCT19" s="12">
        <v>25</v>
      </c>
      <c r="XCU19" s="12">
        <v>27</v>
      </c>
      <c r="XCV19" s="12">
        <v>28</v>
      </c>
      <c r="XCW19" s="12">
        <v>30</v>
      </c>
      <c r="XCX19" s="12">
        <v>32</v>
      </c>
      <c r="XCY19" s="12">
        <v>34</v>
      </c>
      <c r="XCZ19" s="12">
        <v>36</v>
      </c>
      <c r="XDA19" s="12">
        <v>38</v>
      </c>
      <c r="XDB19" s="12">
        <v>39</v>
      </c>
      <c r="XDC19" s="12">
        <v>41</v>
      </c>
      <c r="XDD19" s="12">
        <v>42</v>
      </c>
      <c r="XDE19" s="12">
        <v>44</v>
      </c>
      <c r="XDF19" s="12">
        <v>46</v>
      </c>
      <c r="XDG19" s="12">
        <v>48</v>
      </c>
      <c r="XDH19" s="12">
        <v>49</v>
      </c>
      <c r="XDI19" s="12">
        <v>51</v>
      </c>
      <c r="XDJ19" s="12">
        <v>53</v>
      </c>
      <c r="XDK19" s="12">
        <v>55</v>
      </c>
      <c r="XDL19" s="12">
        <v>56</v>
      </c>
      <c r="XDM19" s="12">
        <v>58</v>
      </c>
      <c r="XDN19" s="12">
        <v>59</v>
      </c>
      <c r="XDO19" s="12">
        <v>60</v>
      </c>
      <c r="XDP19" s="12"/>
      <c r="XDQ19" s="12"/>
      <c r="XDR19" s="12"/>
      <c r="XDS19" s="12"/>
      <c r="XDT19" s="12"/>
      <c r="XDU19" s="12"/>
      <c r="XDV19" s="12"/>
      <c r="XDW19" s="12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>
        <f t="shared" si="3"/>
        <v>0</v>
      </c>
      <c r="XES19" s="4">
        <f t="shared" si="1"/>
        <v>0</v>
      </c>
      <c r="XET19" s="1"/>
      <c r="XEU19" s="1"/>
      <c r="XEV19" s="1"/>
      <c r="XEW19" s="1"/>
      <c r="XEX19" s="1"/>
      <c r="XEY19" s="1"/>
      <c r="XEZ19" s="1"/>
      <c r="XFA19" s="1"/>
      <c r="XFB19" s="1"/>
      <c r="XFC19" s="4"/>
      <c r="XFD19" s="1"/>
    </row>
    <row r="20" spans="1:103 16170:16384">
      <c r="A20" s="62">
        <f t="shared" si="2"/>
        <v>0</v>
      </c>
      <c r="B20" s="61" t="e">
        <f>O2*A20</f>
        <v>#DIV/0!</v>
      </c>
      <c r="C20" s="71">
        <v>18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131"/>
      <c r="O20" s="38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WWX20" s="1"/>
      <c r="WWY20" s="20">
        <v>20</v>
      </c>
      <c r="WWZ20" s="12">
        <v>34</v>
      </c>
      <c r="WXA20" s="12">
        <v>37</v>
      </c>
      <c r="WXB20" s="12">
        <v>39</v>
      </c>
      <c r="WXC20" s="12">
        <v>41</v>
      </c>
      <c r="WXD20" s="12">
        <v>44</v>
      </c>
      <c r="WXE20" s="12">
        <v>46</v>
      </c>
      <c r="WXF20" s="12">
        <v>48</v>
      </c>
      <c r="WXG20" s="12">
        <v>50</v>
      </c>
      <c r="WXH20" s="12">
        <v>53</v>
      </c>
      <c r="WXI20" s="12">
        <v>55</v>
      </c>
      <c r="WXJ20" s="12">
        <v>57</v>
      </c>
      <c r="WXK20" s="12">
        <v>60</v>
      </c>
      <c r="WXL20" s="12">
        <v>62</v>
      </c>
      <c r="WXM20" s="12">
        <v>64</v>
      </c>
      <c r="WXN20" s="12">
        <v>67</v>
      </c>
      <c r="WXO20" s="12">
        <v>69</v>
      </c>
      <c r="WXP20" s="12">
        <v>71</v>
      </c>
      <c r="WXQ20" s="12">
        <v>73</v>
      </c>
      <c r="WXR20" s="12">
        <v>76</v>
      </c>
      <c r="WXS20" s="12">
        <v>78</v>
      </c>
      <c r="WXT20" s="12">
        <v>80</v>
      </c>
      <c r="WXU20" s="12">
        <v>83</v>
      </c>
      <c r="WXV20" s="12">
        <v>85</v>
      </c>
      <c r="WXW20" s="12">
        <v>87</v>
      </c>
      <c r="WXX20" s="12">
        <v>89</v>
      </c>
      <c r="WXY20" s="12">
        <v>92</v>
      </c>
      <c r="WXZ20" s="12">
        <v>94</v>
      </c>
      <c r="WYA20" s="12">
        <v>96</v>
      </c>
      <c r="WYB20" s="12">
        <v>99</v>
      </c>
      <c r="WYC20" s="12">
        <v>101</v>
      </c>
      <c r="WYD20" s="12">
        <v>103</v>
      </c>
      <c r="WYE20" s="12">
        <v>106</v>
      </c>
      <c r="WYF20" s="12">
        <v>108</v>
      </c>
      <c r="WYG20" s="12">
        <v>110</v>
      </c>
      <c r="WYH20" s="12">
        <v>112</v>
      </c>
      <c r="WYI20" s="12">
        <v>115</v>
      </c>
      <c r="WYJ20" s="12">
        <v>117</v>
      </c>
      <c r="WYK20" s="12">
        <v>119</v>
      </c>
      <c r="WYL20" s="12">
        <v>122</v>
      </c>
      <c r="WYM20" s="12">
        <v>124</v>
      </c>
      <c r="WYN20" s="12">
        <v>126</v>
      </c>
      <c r="WYO20" s="12">
        <v>129</v>
      </c>
      <c r="WYP20" s="12">
        <v>131</v>
      </c>
      <c r="WYQ20" s="12">
        <v>133</v>
      </c>
      <c r="WYR20" s="12">
        <v>135</v>
      </c>
      <c r="WYS20" s="12">
        <v>138</v>
      </c>
      <c r="WYT20" s="20">
        <v>20</v>
      </c>
      <c r="WYU20" s="12">
        <v>120</v>
      </c>
      <c r="WYV20" s="12">
        <v>140</v>
      </c>
      <c r="WYW20" s="12">
        <v>140</v>
      </c>
      <c r="WYX20" s="12">
        <v>160</v>
      </c>
      <c r="WYY20" s="12">
        <v>180</v>
      </c>
      <c r="WYZ20" s="12">
        <v>190</v>
      </c>
      <c r="WZA20" s="12">
        <v>200</v>
      </c>
      <c r="WZB20" s="12">
        <v>200</v>
      </c>
      <c r="WZC20" s="12">
        <v>250</v>
      </c>
      <c r="WZD20" s="12">
        <v>260</v>
      </c>
      <c r="WZE20" s="12">
        <v>260</v>
      </c>
      <c r="WZF20" s="12">
        <v>260</v>
      </c>
      <c r="WZG20" s="12">
        <v>290</v>
      </c>
      <c r="WZH20" s="12">
        <v>300</v>
      </c>
      <c r="WZI20" s="12">
        <v>320</v>
      </c>
      <c r="WZJ20" s="12">
        <v>330</v>
      </c>
      <c r="WZK20" s="12">
        <v>340</v>
      </c>
      <c r="WZL20" s="12">
        <v>350</v>
      </c>
      <c r="WZM20" s="12">
        <v>360</v>
      </c>
      <c r="WZN20" s="12">
        <v>360</v>
      </c>
      <c r="WZO20" s="12">
        <v>390</v>
      </c>
      <c r="WZP20" s="12">
        <v>390</v>
      </c>
      <c r="WZQ20" s="12">
        <v>400</v>
      </c>
      <c r="WZR20" s="12">
        <v>420</v>
      </c>
      <c r="WZS20" s="12">
        <v>430</v>
      </c>
      <c r="WZT20" s="12">
        <v>450</v>
      </c>
      <c r="WZU20" s="12">
        <v>480</v>
      </c>
      <c r="WZV20" s="12">
        <v>490</v>
      </c>
      <c r="WZW20" s="12">
        <v>490</v>
      </c>
      <c r="WZX20" s="12">
        <v>510</v>
      </c>
      <c r="WZY20" s="12">
        <v>510</v>
      </c>
      <c r="WZZ20" s="12">
        <v>520</v>
      </c>
      <c r="XAA20" s="12">
        <v>560</v>
      </c>
      <c r="XAB20" s="12">
        <v>590</v>
      </c>
      <c r="XAC20" s="12">
        <v>600</v>
      </c>
      <c r="XAD20" s="12">
        <v>600</v>
      </c>
      <c r="XAE20" s="12">
        <v>620</v>
      </c>
      <c r="XAF20" s="12">
        <v>630</v>
      </c>
      <c r="XAG20" s="12">
        <v>650</v>
      </c>
      <c r="XAH20" s="12">
        <v>650</v>
      </c>
      <c r="XAI20" s="12">
        <v>680</v>
      </c>
      <c r="XAJ20" s="12">
        <v>700</v>
      </c>
      <c r="XAK20" s="12">
        <v>700</v>
      </c>
      <c r="XAL20" s="12">
        <v>730</v>
      </c>
      <c r="XAM20" s="12">
        <v>740</v>
      </c>
      <c r="XAN20" s="12">
        <v>740</v>
      </c>
      <c r="XAO20" s="20">
        <v>20</v>
      </c>
      <c r="XAP20" s="12">
        <v>70</v>
      </c>
      <c r="XAQ20" s="12">
        <v>80</v>
      </c>
      <c r="XAR20" s="12">
        <v>110</v>
      </c>
      <c r="XAS20" s="12">
        <v>110</v>
      </c>
      <c r="XAT20" s="12">
        <v>130</v>
      </c>
      <c r="XAU20" s="12">
        <v>130</v>
      </c>
      <c r="XAV20" s="12">
        <v>160</v>
      </c>
      <c r="XAW20" s="12">
        <v>160</v>
      </c>
      <c r="XAX20" s="12">
        <v>180</v>
      </c>
      <c r="XAY20" s="12">
        <v>190</v>
      </c>
      <c r="XAZ20" s="12">
        <v>190</v>
      </c>
      <c r="XBA20" s="12">
        <v>190</v>
      </c>
      <c r="XBB20" s="12">
        <v>220</v>
      </c>
      <c r="XBC20" s="12">
        <v>220</v>
      </c>
      <c r="XBD20" s="12">
        <v>240</v>
      </c>
      <c r="XBE20" s="12">
        <v>260</v>
      </c>
      <c r="XBF20" s="12">
        <v>260</v>
      </c>
      <c r="XBG20" s="12">
        <v>310</v>
      </c>
      <c r="XBH20" s="12">
        <v>310</v>
      </c>
      <c r="XBI20" s="12">
        <v>340</v>
      </c>
      <c r="XBJ20" s="12">
        <v>340</v>
      </c>
      <c r="XBK20" s="12">
        <v>340</v>
      </c>
      <c r="XBL20" s="12">
        <v>370</v>
      </c>
      <c r="XBM20" s="12">
        <v>380</v>
      </c>
      <c r="XBN20" s="12">
        <v>380</v>
      </c>
      <c r="XBO20" s="12">
        <v>380</v>
      </c>
      <c r="XBP20" s="12">
        <v>400</v>
      </c>
      <c r="XBQ20" s="12">
        <v>400</v>
      </c>
      <c r="XBR20" s="12">
        <v>430</v>
      </c>
      <c r="XBS20" s="12">
        <v>440</v>
      </c>
      <c r="XBT20" s="12">
        <v>440</v>
      </c>
      <c r="XBU20" s="12">
        <v>510</v>
      </c>
      <c r="XBV20" s="12">
        <v>530</v>
      </c>
      <c r="XBW20" s="12">
        <v>530</v>
      </c>
      <c r="XBX20" s="12">
        <v>530</v>
      </c>
      <c r="XBY20" s="12">
        <v>560</v>
      </c>
      <c r="XBZ20" s="12">
        <v>560</v>
      </c>
      <c r="XCA20" s="12">
        <v>560</v>
      </c>
      <c r="XCB20" s="12">
        <v>560</v>
      </c>
      <c r="XCC20" s="12">
        <v>650</v>
      </c>
      <c r="XCD20" s="12">
        <v>650</v>
      </c>
      <c r="XCE20" s="12">
        <v>650</v>
      </c>
      <c r="XCF20" s="12">
        <v>670</v>
      </c>
      <c r="XCG20" s="12">
        <v>670</v>
      </c>
      <c r="XCH20" s="12">
        <v>690</v>
      </c>
      <c r="XCI20" s="12">
        <v>710</v>
      </c>
      <c r="XCJ20" s="7">
        <v>20</v>
      </c>
      <c r="XCK20" s="12"/>
      <c r="XCL20" s="12"/>
      <c r="XCM20" s="12"/>
      <c r="XCN20" s="12"/>
      <c r="XCO20" s="12">
        <v>15</v>
      </c>
      <c r="XCP20" s="12">
        <v>17</v>
      </c>
      <c r="XCQ20" s="12">
        <v>18</v>
      </c>
      <c r="XCR20" s="12">
        <v>21</v>
      </c>
      <c r="XCS20" s="12">
        <v>22</v>
      </c>
      <c r="XCT20" s="12">
        <v>24</v>
      </c>
      <c r="XCU20" s="12">
        <v>27</v>
      </c>
      <c r="XCV20" s="12">
        <v>28</v>
      </c>
      <c r="XCW20" s="12">
        <v>29</v>
      </c>
      <c r="XCX20" s="12">
        <v>31</v>
      </c>
      <c r="XCY20" s="12">
        <v>33</v>
      </c>
      <c r="XCZ20" s="12">
        <v>35</v>
      </c>
      <c r="XDA20" s="12">
        <v>36</v>
      </c>
      <c r="XDB20" s="12">
        <v>38</v>
      </c>
      <c r="XDC20" s="12">
        <v>40</v>
      </c>
      <c r="XDD20" s="12">
        <v>42</v>
      </c>
      <c r="XDE20" s="12">
        <v>43</v>
      </c>
      <c r="XDF20" s="12">
        <v>45</v>
      </c>
      <c r="XDG20" s="12">
        <v>47</v>
      </c>
      <c r="XDH20" s="12">
        <v>48</v>
      </c>
      <c r="XDI20" s="12">
        <v>50</v>
      </c>
      <c r="XDJ20" s="12">
        <v>52</v>
      </c>
      <c r="XDK20" s="12">
        <v>54</v>
      </c>
      <c r="XDL20" s="12">
        <v>55</v>
      </c>
      <c r="XDM20" s="12">
        <v>57</v>
      </c>
      <c r="XDN20" s="12">
        <v>58</v>
      </c>
      <c r="XDO20" s="12">
        <v>60</v>
      </c>
      <c r="XDP20" s="12"/>
      <c r="XDQ20" s="12"/>
      <c r="XDR20" s="12"/>
      <c r="XDS20" s="12"/>
      <c r="XDT20" s="12"/>
      <c r="XDU20" s="12"/>
      <c r="XDV20" s="12"/>
      <c r="XDW20" s="12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>
        <f t="shared" si="3"/>
        <v>0</v>
      </c>
      <c r="XES20" s="4">
        <f t="shared" si="1"/>
        <v>0</v>
      </c>
      <c r="XET20" s="1"/>
      <c r="XEU20" s="1"/>
      <c r="XEV20" s="1"/>
      <c r="XEW20" s="1"/>
      <c r="XEX20" s="1"/>
      <c r="XEY20" s="1"/>
      <c r="XEZ20" s="1"/>
      <c r="XFA20" s="1"/>
      <c r="XFB20" s="1"/>
      <c r="XFC20" s="4"/>
      <c r="XFD20" s="1"/>
    </row>
    <row r="21" spans="1:103 16170:16384">
      <c r="A21" s="62">
        <f t="shared" si="2"/>
        <v>0</v>
      </c>
      <c r="B21" s="61" t="e">
        <f>O2*A21</f>
        <v>#DIV/0!</v>
      </c>
      <c r="C21" s="71">
        <v>19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31"/>
      <c r="O21" s="38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WWX21" s="1"/>
      <c r="WWY21" s="20">
        <v>21</v>
      </c>
      <c r="WWZ21" s="12">
        <v>38</v>
      </c>
      <c r="WXA21" s="12">
        <v>41</v>
      </c>
      <c r="WXB21" s="12">
        <v>43</v>
      </c>
      <c r="WXC21" s="12">
        <v>46</v>
      </c>
      <c r="WXD21" s="12">
        <v>48</v>
      </c>
      <c r="WXE21" s="12">
        <v>51</v>
      </c>
      <c r="WXF21" s="12">
        <v>53</v>
      </c>
      <c r="WXG21" s="12">
        <v>56</v>
      </c>
      <c r="WXH21" s="12">
        <v>58</v>
      </c>
      <c r="WXI21" s="12">
        <v>61</v>
      </c>
      <c r="WXJ21" s="12">
        <v>63</v>
      </c>
      <c r="WXK21" s="12">
        <v>66</v>
      </c>
      <c r="WXL21" s="12">
        <v>69</v>
      </c>
      <c r="WXM21" s="12">
        <v>71</v>
      </c>
      <c r="WXN21" s="12">
        <v>74</v>
      </c>
      <c r="WXO21" s="12">
        <v>76</v>
      </c>
      <c r="WXP21" s="12">
        <v>79</v>
      </c>
      <c r="WXQ21" s="12">
        <v>81</v>
      </c>
      <c r="WXR21" s="12">
        <v>84</v>
      </c>
      <c r="WXS21" s="12">
        <v>86</v>
      </c>
      <c r="WXT21" s="12">
        <v>89</v>
      </c>
      <c r="WXU21" s="12">
        <v>91</v>
      </c>
      <c r="WXV21" s="12">
        <v>94</v>
      </c>
      <c r="WXW21" s="12">
        <v>97</v>
      </c>
      <c r="WXX21" s="12">
        <v>99</v>
      </c>
      <c r="WXY21" s="12">
        <v>102</v>
      </c>
      <c r="WXZ21" s="12">
        <v>104</v>
      </c>
      <c r="WYA21" s="12">
        <v>107</v>
      </c>
      <c r="WYB21" s="12">
        <v>109</v>
      </c>
      <c r="WYC21" s="12">
        <v>112</v>
      </c>
      <c r="WYD21" s="12">
        <v>114</v>
      </c>
      <c r="WYE21" s="12">
        <v>117</v>
      </c>
      <c r="WYF21" s="12">
        <v>119</v>
      </c>
      <c r="WYG21" s="12">
        <v>122</v>
      </c>
      <c r="WYH21" s="12">
        <v>124</v>
      </c>
      <c r="WYI21" s="12">
        <v>127</v>
      </c>
      <c r="WYJ21" s="12">
        <v>130</v>
      </c>
      <c r="WYK21" s="12">
        <v>132</v>
      </c>
      <c r="WYL21" s="12">
        <v>135</v>
      </c>
      <c r="WYM21" s="12">
        <v>137</v>
      </c>
      <c r="WYN21" s="12">
        <v>140</v>
      </c>
      <c r="WYO21" s="12">
        <v>142</v>
      </c>
      <c r="WYP21" s="12">
        <v>145</v>
      </c>
      <c r="WYQ21" s="12">
        <v>147</v>
      </c>
      <c r="WYR21" s="12">
        <v>150</v>
      </c>
      <c r="WYS21" s="12">
        <v>152</v>
      </c>
      <c r="WYT21" s="20">
        <v>21</v>
      </c>
      <c r="WYU21" s="12">
        <v>140</v>
      </c>
      <c r="WYV21" s="12">
        <v>140</v>
      </c>
      <c r="WYW21" s="12">
        <v>170</v>
      </c>
      <c r="WYX21" s="12">
        <v>190</v>
      </c>
      <c r="WYY21" s="12">
        <v>210</v>
      </c>
      <c r="WYZ21" s="12">
        <v>230</v>
      </c>
      <c r="WZA21" s="12">
        <v>230</v>
      </c>
      <c r="WZB21" s="12">
        <v>250</v>
      </c>
      <c r="WZC21" s="12">
        <v>260</v>
      </c>
      <c r="WZD21" s="12">
        <v>260</v>
      </c>
      <c r="WZE21" s="12">
        <v>300</v>
      </c>
      <c r="WZF21" s="12">
        <v>310</v>
      </c>
      <c r="WZG21" s="12">
        <v>320</v>
      </c>
      <c r="WZH21" s="12">
        <v>340</v>
      </c>
      <c r="WZI21" s="12">
        <v>360</v>
      </c>
      <c r="WZJ21" s="12">
        <v>380</v>
      </c>
      <c r="WZK21" s="12">
        <v>380</v>
      </c>
      <c r="WZL21" s="12">
        <v>380</v>
      </c>
      <c r="WZM21" s="12">
        <v>390</v>
      </c>
      <c r="WZN21" s="12">
        <v>410</v>
      </c>
      <c r="WZO21" s="12">
        <v>410</v>
      </c>
      <c r="WZP21" s="12">
        <v>470</v>
      </c>
      <c r="WZQ21" s="12">
        <v>490</v>
      </c>
      <c r="WZR21" s="12">
        <v>500</v>
      </c>
      <c r="WZS21" s="12">
        <v>510</v>
      </c>
      <c r="WZT21" s="12">
        <v>520</v>
      </c>
      <c r="WZU21" s="12">
        <v>520</v>
      </c>
      <c r="WZV21" s="12">
        <v>530</v>
      </c>
      <c r="WZW21" s="12">
        <v>540</v>
      </c>
      <c r="WZX21" s="12">
        <v>570</v>
      </c>
      <c r="WZY21" s="12">
        <v>590</v>
      </c>
      <c r="WZZ21" s="12">
        <v>600</v>
      </c>
      <c r="XAA21" s="12">
        <v>600</v>
      </c>
      <c r="XAB21" s="12">
        <v>610</v>
      </c>
      <c r="XAC21" s="12">
        <v>630</v>
      </c>
      <c r="XAD21" s="12">
        <v>650</v>
      </c>
      <c r="XAE21" s="12">
        <v>660</v>
      </c>
      <c r="XAF21" s="12">
        <v>670</v>
      </c>
      <c r="XAG21" s="12">
        <v>690</v>
      </c>
      <c r="XAH21" s="12">
        <v>710</v>
      </c>
      <c r="XAI21" s="12">
        <v>710</v>
      </c>
      <c r="XAJ21" s="12">
        <v>720</v>
      </c>
      <c r="XAK21" s="12">
        <v>750</v>
      </c>
      <c r="XAL21" s="12">
        <v>750</v>
      </c>
      <c r="XAM21" s="12">
        <v>760</v>
      </c>
      <c r="XAN21" s="12">
        <v>780</v>
      </c>
      <c r="XAO21" s="20">
        <v>21</v>
      </c>
      <c r="XAP21" s="12">
        <v>80</v>
      </c>
      <c r="XAQ21" s="12">
        <v>80</v>
      </c>
      <c r="XAR21" s="12">
        <v>110</v>
      </c>
      <c r="XAS21" s="12">
        <v>140</v>
      </c>
      <c r="XAT21" s="12">
        <v>130</v>
      </c>
      <c r="XAU21" s="12">
        <v>160</v>
      </c>
      <c r="XAV21" s="12">
        <v>160</v>
      </c>
      <c r="XAW21" s="12">
        <v>180</v>
      </c>
      <c r="XAX21" s="12">
        <v>180</v>
      </c>
      <c r="XAY21" s="12">
        <v>190</v>
      </c>
      <c r="XAZ21" s="12">
        <v>220</v>
      </c>
      <c r="XBA21" s="12">
        <v>220</v>
      </c>
      <c r="XBB21" s="12">
        <v>220</v>
      </c>
      <c r="XBC21" s="12">
        <v>280</v>
      </c>
      <c r="XBD21" s="12">
        <v>290</v>
      </c>
      <c r="XBE21" s="12">
        <v>300</v>
      </c>
      <c r="XBF21" s="12">
        <v>310</v>
      </c>
      <c r="XBG21" s="12">
        <v>310</v>
      </c>
      <c r="XBH21" s="12">
        <v>330</v>
      </c>
      <c r="XBI21" s="12">
        <v>340</v>
      </c>
      <c r="XBJ21" s="12">
        <v>420</v>
      </c>
      <c r="XBK21" s="12">
        <v>420</v>
      </c>
      <c r="XBL21" s="12">
        <v>430</v>
      </c>
      <c r="XBM21" s="12">
        <v>450</v>
      </c>
      <c r="XBN21" s="12">
        <v>450</v>
      </c>
      <c r="XBO21" s="12">
        <v>450</v>
      </c>
      <c r="XBP21" s="12">
        <v>450</v>
      </c>
      <c r="XBQ21" s="12">
        <v>500</v>
      </c>
      <c r="XBR21" s="12">
        <v>510</v>
      </c>
      <c r="XBS21" s="12">
        <v>510</v>
      </c>
      <c r="XBT21" s="12">
        <v>520</v>
      </c>
      <c r="XBU21" s="12">
        <v>530</v>
      </c>
      <c r="XBV21" s="12">
        <v>530</v>
      </c>
      <c r="XBW21" s="12">
        <v>580</v>
      </c>
      <c r="XBX21" s="12">
        <v>590</v>
      </c>
      <c r="XBY21" s="12">
        <v>590</v>
      </c>
      <c r="XBZ21" s="12">
        <v>620</v>
      </c>
      <c r="XCA21" s="12">
        <v>620</v>
      </c>
      <c r="XCB21" s="12">
        <v>650</v>
      </c>
      <c r="XCC21" s="12">
        <v>650</v>
      </c>
      <c r="XCD21" s="12">
        <v>660</v>
      </c>
      <c r="XCE21" s="12">
        <v>690</v>
      </c>
      <c r="XCF21" s="12">
        <v>690</v>
      </c>
      <c r="XCG21" s="12">
        <v>700</v>
      </c>
      <c r="XCH21" s="12">
        <v>710</v>
      </c>
      <c r="XCI21" s="12">
        <v>710</v>
      </c>
      <c r="XCJ21" s="7">
        <v>21</v>
      </c>
      <c r="XCK21" s="12"/>
      <c r="XCL21" s="12"/>
      <c r="XCM21" s="12"/>
      <c r="XCN21" s="12"/>
      <c r="XCO21" s="12">
        <v>15</v>
      </c>
      <c r="XCP21" s="12">
        <v>17</v>
      </c>
      <c r="XCQ21" s="12">
        <v>18</v>
      </c>
      <c r="XCR21" s="12">
        <v>21</v>
      </c>
      <c r="XCS21" s="12">
        <v>22</v>
      </c>
      <c r="XCT21" s="12">
        <v>24</v>
      </c>
      <c r="XCU21" s="12">
        <v>25</v>
      </c>
      <c r="XCV21" s="12">
        <v>27</v>
      </c>
      <c r="XCW21" s="12">
        <v>29</v>
      </c>
      <c r="XCX21" s="12">
        <v>31</v>
      </c>
      <c r="XCY21" s="12">
        <v>32</v>
      </c>
      <c r="XCZ21" s="12">
        <v>34</v>
      </c>
      <c r="XDA21" s="12">
        <v>36</v>
      </c>
      <c r="XDB21" s="12">
        <v>38</v>
      </c>
      <c r="XDC21" s="12">
        <v>39</v>
      </c>
      <c r="XDD21" s="12">
        <v>41</v>
      </c>
      <c r="XDE21" s="12">
        <v>43</v>
      </c>
      <c r="XDF21" s="12">
        <v>44</v>
      </c>
      <c r="XDG21" s="12">
        <v>46</v>
      </c>
      <c r="XDH21" s="12">
        <v>47</v>
      </c>
      <c r="XDI21" s="12">
        <v>49</v>
      </c>
      <c r="XDJ21" s="12">
        <v>51</v>
      </c>
      <c r="XDK21" s="12">
        <v>53</v>
      </c>
      <c r="XDL21" s="12">
        <v>54</v>
      </c>
      <c r="XDM21" s="12">
        <v>56</v>
      </c>
      <c r="XDN21" s="12">
        <v>57</v>
      </c>
      <c r="XDO21" s="12">
        <v>59</v>
      </c>
      <c r="XDP21" s="12">
        <v>60</v>
      </c>
      <c r="XDQ21" s="12"/>
      <c r="XDR21" s="12"/>
      <c r="XDS21" s="12"/>
      <c r="XDT21" s="12"/>
      <c r="XDU21" s="12"/>
      <c r="XDV21" s="12"/>
      <c r="XDW21" s="12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>
        <f t="shared" si="3"/>
        <v>0</v>
      </c>
      <c r="XES21" s="4">
        <f t="shared" si="1"/>
        <v>0</v>
      </c>
      <c r="XET21" s="1"/>
      <c r="XEU21" s="1"/>
      <c r="XEV21" s="1"/>
      <c r="XEW21" s="1"/>
      <c r="XEX21" s="1"/>
      <c r="XEY21" s="1"/>
      <c r="XEZ21" s="1"/>
      <c r="XFA21" s="1"/>
      <c r="XFB21" s="1"/>
      <c r="XFC21" s="4"/>
      <c r="XFD21" s="1"/>
    </row>
    <row r="22" spans="1:103 16170:16384">
      <c r="A22" s="62">
        <f t="shared" si="2"/>
        <v>0</v>
      </c>
      <c r="B22" s="61" t="e">
        <f>O2*A22</f>
        <v>#DIV/0!</v>
      </c>
      <c r="C22" s="71">
        <v>20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31"/>
      <c r="O22" s="38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WWX22" s="1"/>
      <c r="WWY22" s="20">
        <v>22</v>
      </c>
      <c r="WWZ22" s="12">
        <v>42</v>
      </c>
      <c r="WXA22" s="12">
        <v>45</v>
      </c>
      <c r="WXB22" s="12">
        <v>48</v>
      </c>
      <c r="WXC22" s="12">
        <v>50</v>
      </c>
      <c r="WXD22" s="12">
        <v>53</v>
      </c>
      <c r="WXE22" s="12">
        <v>56</v>
      </c>
      <c r="WXF22" s="12">
        <v>59</v>
      </c>
      <c r="WXG22" s="12">
        <v>62</v>
      </c>
      <c r="WXH22" s="12">
        <v>64</v>
      </c>
      <c r="WXI22" s="12">
        <v>67</v>
      </c>
      <c r="WXJ22" s="12">
        <v>70</v>
      </c>
      <c r="WXK22" s="12">
        <v>73</v>
      </c>
      <c r="WXL22" s="12">
        <v>76</v>
      </c>
      <c r="WXM22" s="12">
        <v>78</v>
      </c>
      <c r="WXN22" s="12">
        <v>81</v>
      </c>
      <c r="WXO22" s="12">
        <v>84</v>
      </c>
      <c r="WXP22" s="12">
        <v>87</v>
      </c>
      <c r="WXQ22" s="12">
        <v>89</v>
      </c>
      <c r="WXR22" s="12">
        <v>92</v>
      </c>
      <c r="WXS22" s="12">
        <v>95</v>
      </c>
      <c r="WXT22" s="12">
        <v>98</v>
      </c>
      <c r="WXU22" s="12">
        <v>101</v>
      </c>
      <c r="WXV22" s="12">
        <v>103</v>
      </c>
      <c r="WXW22" s="12">
        <v>106</v>
      </c>
      <c r="WXX22" s="12">
        <v>109</v>
      </c>
      <c r="WXY22" s="12">
        <v>112</v>
      </c>
      <c r="WXZ22" s="12">
        <v>115</v>
      </c>
      <c r="WYA22" s="12">
        <v>117</v>
      </c>
      <c r="WYB22" s="12">
        <v>120</v>
      </c>
      <c r="WYC22" s="12">
        <v>123</v>
      </c>
      <c r="WYD22" s="12">
        <v>126</v>
      </c>
      <c r="WYE22" s="12">
        <v>129</v>
      </c>
      <c r="WYF22" s="12">
        <v>131</v>
      </c>
      <c r="WYG22" s="12">
        <v>134</v>
      </c>
      <c r="WYH22" s="12">
        <v>137</v>
      </c>
      <c r="WYI22" s="12">
        <v>140</v>
      </c>
      <c r="WYJ22" s="12">
        <v>143</v>
      </c>
      <c r="WYK22" s="12">
        <v>145</v>
      </c>
      <c r="WYL22" s="12">
        <v>148</v>
      </c>
      <c r="WYM22" s="12">
        <v>151</v>
      </c>
      <c r="WYN22" s="12">
        <v>154</v>
      </c>
      <c r="WYO22" s="12">
        <v>157</v>
      </c>
      <c r="WYP22" s="12">
        <v>159</v>
      </c>
      <c r="WYQ22" s="12">
        <v>162</v>
      </c>
      <c r="WYR22" s="12">
        <v>165</v>
      </c>
      <c r="WYS22" s="12">
        <v>168</v>
      </c>
      <c r="WYT22" s="20">
        <v>22</v>
      </c>
      <c r="WYU22" s="12">
        <v>150</v>
      </c>
      <c r="WYV22" s="12">
        <v>160</v>
      </c>
      <c r="WYW22" s="12">
        <v>200</v>
      </c>
      <c r="WYX22" s="12">
        <v>230</v>
      </c>
      <c r="WYY22" s="12">
        <v>220</v>
      </c>
      <c r="WYZ22" s="12">
        <v>230</v>
      </c>
      <c r="WZA22" s="12">
        <v>260</v>
      </c>
      <c r="WZB22" s="12">
        <v>280</v>
      </c>
      <c r="WZC22" s="12">
        <v>300</v>
      </c>
      <c r="WZD22" s="12">
        <v>300</v>
      </c>
      <c r="WZE22" s="12">
        <v>310</v>
      </c>
      <c r="WZF22" s="12">
        <v>320</v>
      </c>
      <c r="WZG22" s="12">
        <v>350</v>
      </c>
      <c r="WZH22" s="12">
        <v>370</v>
      </c>
      <c r="WZI22" s="12">
        <v>390</v>
      </c>
      <c r="WZJ22" s="12">
        <v>400</v>
      </c>
      <c r="WZK22" s="12">
        <v>440</v>
      </c>
      <c r="WZL22" s="12">
        <v>440</v>
      </c>
      <c r="WZM22" s="12">
        <v>460</v>
      </c>
      <c r="WZN22" s="12">
        <v>480</v>
      </c>
      <c r="WZO22" s="12">
        <v>500</v>
      </c>
      <c r="WZP22" s="12">
        <v>510</v>
      </c>
      <c r="WZQ22" s="12">
        <v>520</v>
      </c>
      <c r="WZR22" s="12">
        <v>530</v>
      </c>
      <c r="WZS22" s="12">
        <v>540</v>
      </c>
      <c r="WZT22" s="12">
        <v>570</v>
      </c>
      <c r="WZU22" s="12">
        <v>590</v>
      </c>
      <c r="WZV22" s="12">
        <v>600</v>
      </c>
      <c r="WZW22" s="12">
        <v>630</v>
      </c>
      <c r="WZX22" s="12">
        <v>630</v>
      </c>
      <c r="WZY22" s="12">
        <v>660</v>
      </c>
      <c r="WZZ22" s="12">
        <v>670</v>
      </c>
      <c r="XAA22" s="12">
        <v>680</v>
      </c>
      <c r="XAB22" s="12">
        <v>720</v>
      </c>
      <c r="XAC22" s="12">
        <v>730</v>
      </c>
      <c r="XAD22" s="12">
        <v>740</v>
      </c>
      <c r="XAE22" s="12">
        <v>770</v>
      </c>
      <c r="XAF22" s="12">
        <v>770</v>
      </c>
      <c r="XAG22" s="12">
        <v>790</v>
      </c>
      <c r="XAH22" s="12">
        <v>810</v>
      </c>
      <c r="XAI22" s="12">
        <v>820</v>
      </c>
      <c r="XAJ22" s="12">
        <v>830</v>
      </c>
      <c r="XAK22" s="12">
        <v>850</v>
      </c>
      <c r="XAL22" s="12">
        <v>880</v>
      </c>
      <c r="XAM22" s="12">
        <v>880</v>
      </c>
      <c r="XAN22" s="12">
        <v>890</v>
      </c>
      <c r="XAO22" s="20">
        <v>22</v>
      </c>
      <c r="XAP22" s="12">
        <v>80</v>
      </c>
      <c r="XAQ22" s="12">
        <v>100</v>
      </c>
      <c r="XAR22" s="12">
        <v>140</v>
      </c>
      <c r="XAS22" s="12">
        <v>140</v>
      </c>
      <c r="XAT22" s="12">
        <v>150</v>
      </c>
      <c r="XAU22" s="12">
        <v>180</v>
      </c>
      <c r="XAV22" s="12">
        <v>180</v>
      </c>
      <c r="XAW22" s="12">
        <v>180</v>
      </c>
      <c r="XAX22" s="12">
        <v>220</v>
      </c>
      <c r="XAY22" s="12">
        <v>220</v>
      </c>
      <c r="XAZ22" s="12">
        <v>220</v>
      </c>
      <c r="XBA22" s="12">
        <v>260</v>
      </c>
      <c r="XBB22" s="12">
        <v>260</v>
      </c>
      <c r="XBC22" s="12">
        <v>280</v>
      </c>
      <c r="XBD22" s="12">
        <v>300</v>
      </c>
      <c r="XBE22" s="12">
        <v>360</v>
      </c>
      <c r="XBF22" s="12">
        <v>360</v>
      </c>
      <c r="XBG22" s="12">
        <v>380</v>
      </c>
      <c r="XBH22" s="12">
        <v>390</v>
      </c>
      <c r="XBI22" s="12">
        <v>420</v>
      </c>
      <c r="XBJ22" s="12">
        <v>420</v>
      </c>
      <c r="XBK22" s="12">
        <v>420</v>
      </c>
      <c r="XBL22" s="12">
        <v>450</v>
      </c>
      <c r="XBM22" s="12">
        <v>450</v>
      </c>
      <c r="XBN22" s="12">
        <v>490</v>
      </c>
      <c r="XBO22" s="12">
        <v>510</v>
      </c>
      <c r="XBP22" s="12">
        <v>540</v>
      </c>
      <c r="XBQ22" s="12">
        <v>550</v>
      </c>
      <c r="XBR22" s="12">
        <v>550</v>
      </c>
      <c r="XBS22" s="12">
        <v>590</v>
      </c>
      <c r="XBT22" s="12">
        <v>600</v>
      </c>
      <c r="XBU22" s="12">
        <v>620</v>
      </c>
      <c r="XBV22" s="12">
        <v>620</v>
      </c>
      <c r="XBW22" s="12">
        <v>630</v>
      </c>
      <c r="XBX22" s="12">
        <v>660</v>
      </c>
      <c r="XBY22" s="12">
        <v>660</v>
      </c>
      <c r="XBZ22" s="12">
        <v>700</v>
      </c>
      <c r="XCA22" s="12">
        <v>730</v>
      </c>
      <c r="XCB22" s="12">
        <v>750</v>
      </c>
      <c r="XCC22" s="12">
        <v>760</v>
      </c>
      <c r="XCD22" s="12">
        <v>770</v>
      </c>
      <c r="XCE22" s="12">
        <v>780</v>
      </c>
      <c r="XCF22" s="12">
        <v>780</v>
      </c>
      <c r="XCG22" s="12">
        <v>810</v>
      </c>
      <c r="XCH22" s="12">
        <v>830</v>
      </c>
      <c r="XCI22" s="12">
        <v>830</v>
      </c>
      <c r="XCJ22" s="7">
        <v>22</v>
      </c>
      <c r="XCK22" s="12"/>
      <c r="XCL22" s="12"/>
      <c r="XCM22" s="12"/>
      <c r="XCN22" s="12"/>
      <c r="XCO22" s="12">
        <v>15</v>
      </c>
      <c r="XCP22" s="12">
        <v>16</v>
      </c>
      <c r="XCQ22" s="12">
        <v>18</v>
      </c>
      <c r="XCR22" s="12">
        <v>19</v>
      </c>
      <c r="XCS22" s="12">
        <v>21</v>
      </c>
      <c r="XCT22" s="12">
        <v>23</v>
      </c>
      <c r="XCU22" s="12">
        <v>25</v>
      </c>
      <c r="XCV22" s="12">
        <v>27</v>
      </c>
      <c r="XCW22" s="12">
        <v>28</v>
      </c>
      <c r="XCX22" s="12">
        <v>31</v>
      </c>
      <c r="XCY22" s="12">
        <v>32</v>
      </c>
      <c r="XCZ22" s="12">
        <v>33</v>
      </c>
      <c r="XDA22" s="12">
        <v>35</v>
      </c>
      <c r="XDB22" s="12">
        <v>37</v>
      </c>
      <c r="XDC22" s="12">
        <v>38</v>
      </c>
      <c r="XDD22" s="12">
        <v>40</v>
      </c>
      <c r="XDE22" s="12">
        <v>42</v>
      </c>
      <c r="XDF22" s="12">
        <v>43</v>
      </c>
      <c r="XDG22" s="12">
        <v>45</v>
      </c>
      <c r="XDH22" s="12">
        <v>47</v>
      </c>
      <c r="XDI22" s="12">
        <v>49</v>
      </c>
      <c r="XDJ22" s="12">
        <v>50</v>
      </c>
      <c r="XDK22" s="12">
        <v>52</v>
      </c>
      <c r="XDL22" s="12">
        <v>53</v>
      </c>
      <c r="XDM22" s="12">
        <v>55</v>
      </c>
      <c r="XDN22" s="12">
        <v>56</v>
      </c>
      <c r="XDO22" s="12">
        <v>58</v>
      </c>
      <c r="XDP22" s="12">
        <v>59</v>
      </c>
      <c r="XDQ22" s="12">
        <v>60</v>
      </c>
      <c r="XDR22" s="12"/>
      <c r="XDS22" s="12"/>
      <c r="XDT22" s="12"/>
      <c r="XDU22" s="12"/>
      <c r="XDV22" s="12"/>
      <c r="XDW22" s="12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>
        <f t="shared" si="3"/>
        <v>0</v>
      </c>
      <c r="XES22" s="4">
        <f t="shared" si="1"/>
        <v>0</v>
      </c>
      <c r="XET22" s="1"/>
      <c r="XEU22" s="1"/>
      <c r="XEV22" s="1"/>
      <c r="XEW22" s="1"/>
      <c r="XEX22" s="1"/>
      <c r="XEY22" s="1"/>
      <c r="XEZ22" s="1"/>
      <c r="XFA22" s="1"/>
      <c r="XFB22" s="1"/>
      <c r="XFC22" s="4"/>
      <c r="XFD22" s="1"/>
    </row>
    <row r="23" spans="1:103 16170:16384">
      <c r="A23" s="62">
        <f t="shared" si="2"/>
        <v>0</v>
      </c>
      <c r="B23" s="61" t="e">
        <f>O2*A23</f>
        <v>#DIV/0!</v>
      </c>
      <c r="C23" s="71">
        <v>21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31"/>
      <c r="O23" s="38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WWX23" s="1"/>
      <c r="WWY23" s="20">
        <v>23</v>
      </c>
      <c r="WWZ23" s="12">
        <v>46</v>
      </c>
      <c r="WXA23" s="12">
        <v>49</v>
      </c>
      <c r="WXB23" s="12">
        <v>52</v>
      </c>
      <c r="WXC23" s="12">
        <v>55</v>
      </c>
      <c r="WXD23" s="12">
        <v>58</v>
      </c>
      <c r="WXE23" s="12">
        <v>61</v>
      </c>
      <c r="WXF23" s="12">
        <v>64</v>
      </c>
      <c r="WXG23" s="12">
        <v>67</v>
      </c>
      <c r="WXH23" s="12">
        <v>71</v>
      </c>
      <c r="WXI23" s="12">
        <v>74</v>
      </c>
      <c r="WXJ23" s="12">
        <v>77</v>
      </c>
      <c r="WXK23" s="12">
        <v>80</v>
      </c>
      <c r="WXL23" s="12">
        <v>83</v>
      </c>
      <c r="WXM23" s="12">
        <v>86</v>
      </c>
      <c r="WXN23" s="12">
        <v>89</v>
      </c>
      <c r="WXO23" s="12">
        <v>92</v>
      </c>
      <c r="WXP23" s="12">
        <v>95</v>
      </c>
      <c r="WXQ23" s="12">
        <v>98</v>
      </c>
      <c r="WXR23" s="12">
        <v>101</v>
      </c>
      <c r="WXS23" s="12">
        <v>104</v>
      </c>
      <c r="WXT23" s="12">
        <v>107</v>
      </c>
      <c r="WXU23" s="12">
        <v>110</v>
      </c>
      <c r="WXV23" s="12">
        <v>113</v>
      </c>
      <c r="WXW23" s="12">
        <v>116</v>
      </c>
      <c r="WXX23" s="12">
        <v>120</v>
      </c>
      <c r="WXY23" s="12">
        <v>123</v>
      </c>
      <c r="WXZ23" s="12">
        <v>126</v>
      </c>
      <c r="WYA23" s="12">
        <v>129</v>
      </c>
      <c r="WYB23" s="12">
        <v>132</v>
      </c>
      <c r="WYC23" s="12">
        <v>135</v>
      </c>
      <c r="WYD23" s="12">
        <v>138</v>
      </c>
      <c r="WYE23" s="12">
        <v>141</v>
      </c>
      <c r="WYF23" s="12">
        <v>144</v>
      </c>
      <c r="WYG23" s="12">
        <v>147</v>
      </c>
      <c r="WYH23" s="12">
        <v>150</v>
      </c>
      <c r="WYI23" s="12">
        <v>153</v>
      </c>
      <c r="WYJ23" s="12">
        <v>156</v>
      </c>
      <c r="WYK23" s="12">
        <v>159</v>
      </c>
      <c r="WYL23" s="12">
        <v>162</v>
      </c>
      <c r="WYM23" s="12">
        <v>166</v>
      </c>
      <c r="WYN23" s="12">
        <v>169</v>
      </c>
      <c r="WYO23" s="12">
        <v>172</v>
      </c>
      <c r="WYP23" s="12">
        <v>175</v>
      </c>
      <c r="WYQ23" s="12">
        <v>178</v>
      </c>
      <c r="WYR23" s="12">
        <v>181</v>
      </c>
      <c r="WYS23" s="12">
        <v>184</v>
      </c>
      <c r="WYT23" s="20">
        <v>23</v>
      </c>
      <c r="WYU23" s="12">
        <v>150</v>
      </c>
      <c r="WYV23" s="12">
        <v>190</v>
      </c>
      <c r="WYW23" s="12">
        <v>220</v>
      </c>
      <c r="WYX23" s="12">
        <v>250</v>
      </c>
      <c r="WYY23" s="12">
        <v>250</v>
      </c>
      <c r="WYZ23" s="12">
        <v>260</v>
      </c>
      <c r="WZA23" s="12">
        <v>260</v>
      </c>
      <c r="WZB23" s="12">
        <v>320</v>
      </c>
      <c r="WZC23" s="12">
        <v>320</v>
      </c>
      <c r="WZD23" s="12">
        <v>340</v>
      </c>
      <c r="WZE23" s="12">
        <v>340</v>
      </c>
      <c r="WZF23" s="12">
        <v>370</v>
      </c>
      <c r="WZG23" s="12">
        <v>370</v>
      </c>
      <c r="WZH23" s="12">
        <v>420</v>
      </c>
      <c r="WZI23" s="12">
        <v>430</v>
      </c>
      <c r="WZJ23" s="12">
        <v>440</v>
      </c>
      <c r="WZK23" s="12">
        <v>440</v>
      </c>
      <c r="WZL23" s="12">
        <v>500</v>
      </c>
      <c r="WZM23" s="12">
        <v>510</v>
      </c>
      <c r="WZN23" s="12">
        <v>550</v>
      </c>
      <c r="WZO23" s="12">
        <v>560</v>
      </c>
      <c r="WZP23" s="12">
        <v>590</v>
      </c>
      <c r="WZQ23" s="12">
        <v>590</v>
      </c>
      <c r="WZR23" s="12">
        <v>590</v>
      </c>
      <c r="WZS23" s="12">
        <v>620</v>
      </c>
      <c r="WZT23" s="12">
        <v>620</v>
      </c>
      <c r="WZU23" s="12">
        <v>630</v>
      </c>
      <c r="WZV23" s="12">
        <v>690</v>
      </c>
      <c r="WZW23" s="12">
        <v>710</v>
      </c>
      <c r="WZX23" s="12">
        <v>720</v>
      </c>
      <c r="WZY23" s="12">
        <v>730</v>
      </c>
      <c r="WZZ23" s="12">
        <v>740</v>
      </c>
      <c r="XAA23" s="12">
        <v>770</v>
      </c>
      <c r="XAB23" s="12">
        <v>800</v>
      </c>
      <c r="XAC23" s="12">
        <v>820</v>
      </c>
      <c r="XAD23" s="12">
        <v>830</v>
      </c>
      <c r="XAE23" s="12">
        <v>830</v>
      </c>
      <c r="XAF23" s="12">
        <v>850</v>
      </c>
      <c r="XAG23" s="12">
        <v>880</v>
      </c>
      <c r="XAH23" s="12">
        <v>890</v>
      </c>
      <c r="XAI23" s="12">
        <v>900</v>
      </c>
      <c r="XAJ23" s="12">
        <v>950</v>
      </c>
      <c r="XAK23" s="12">
        <v>960</v>
      </c>
      <c r="XAL23" s="12">
        <v>960</v>
      </c>
      <c r="XAM23" s="12">
        <v>1020</v>
      </c>
      <c r="XAN23" s="12">
        <v>1030</v>
      </c>
      <c r="XAO23" s="20">
        <v>23</v>
      </c>
      <c r="XAP23" s="12">
        <v>80</v>
      </c>
      <c r="XAQ23" s="12">
        <v>110</v>
      </c>
      <c r="XAR23" s="12">
        <v>140</v>
      </c>
      <c r="XAS23" s="12">
        <v>160</v>
      </c>
      <c r="XAT23" s="12">
        <v>170</v>
      </c>
      <c r="XAU23" s="12">
        <v>180</v>
      </c>
      <c r="XAV23" s="12">
        <v>210</v>
      </c>
      <c r="XAW23" s="12">
        <v>210</v>
      </c>
      <c r="XAX23" s="12">
        <v>220</v>
      </c>
      <c r="XAY23" s="12">
        <v>260</v>
      </c>
      <c r="XAZ23" s="12">
        <v>260</v>
      </c>
      <c r="XBA23" s="12">
        <v>260</v>
      </c>
      <c r="XBB23" s="12">
        <v>330</v>
      </c>
      <c r="XBC23" s="12">
        <v>350</v>
      </c>
      <c r="XBD23" s="12">
        <v>350</v>
      </c>
      <c r="XBE23" s="12">
        <v>360</v>
      </c>
      <c r="XBF23" s="12">
        <v>380</v>
      </c>
      <c r="XBG23" s="12">
        <v>380</v>
      </c>
      <c r="XBH23" s="12">
        <v>460</v>
      </c>
      <c r="XBI23" s="12">
        <v>460</v>
      </c>
      <c r="XBJ23" s="12">
        <v>480</v>
      </c>
      <c r="XBK23" s="12">
        <v>490</v>
      </c>
      <c r="XBL23" s="12">
        <v>490</v>
      </c>
      <c r="XBM23" s="12">
        <v>510</v>
      </c>
      <c r="XBN23" s="12">
        <v>510</v>
      </c>
      <c r="XBO23" s="12">
        <v>530</v>
      </c>
      <c r="XBP23" s="12">
        <v>580</v>
      </c>
      <c r="XBQ23" s="12">
        <v>580</v>
      </c>
      <c r="XBR23" s="12">
        <v>590</v>
      </c>
      <c r="XBS23" s="12">
        <v>600</v>
      </c>
      <c r="XBT23" s="12">
        <v>670</v>
      </c>
      <c r="XBU23" s="12">
        <v>670</v>
      </c>
      <c r="XBV23" s="12">
        <v>720</v>
      </c>
      <c r="XBW23" s="12">
        <v>750</v>
      </c>
      <c r="XBX23" s="12">
        <v>750</v>
      </c>
      <c r="XBY23" s="12">
        <v>750</v>
      </c>
      <c r="XBZ23" s="12">
        <v>800</v>
      </c>
      <c r="XCA23" s="12">
        <v>800</v>
      </c>
      <c r="XCB23" s="12">
        <v>810</v>
      </c>
      <c r="XCC23" s="12">
        <v>820</v>
      </c>
      <c r="XCD23" s="12">
        <v>850</v>
      </c>
      <c r="XCE23" s="12">
        <v>850</v>
      </c>
      <c r="XCF23" s="12">
        <v>930</v>
      </c>
      <c r="XCG23" s="12">
        <v>930</v>
      </c>
      <c r="XCH23" s="12">
        <v>930</v>
      </c>
      <c r="XCI23" s="12">
        <v>940</v>
      </c>
      <c r="XCJ23" s="7">
        <v>23</v>
      </c>
      <c r="XCK23" s="12"/>
      <c r="XCL23" s="12"/>
      <c r="XCM23" s="12"/>
      <c r="XCN23" s="12"/>
      <c r="XCO23" s="12">
        <v>15</v>
      </c>
      <c r="XCP23" s="12">
        <v>16</v>
      </c>
      <c r="XCQ23" s="12">
        <v>18</v>
      </c>
      <c r="XCR23" s="12">
        <v>19</v>
      </c>
      <c r="XCS23" s="12">
        <v>21</v>
      </c>
      <c r="XCT23" s="12">
        <v>23</v>
      </c>
      <c r="XCU23" s="12">
        <v>25</v>
      </c>
      <c r="XCV23" s="12">
        <v>27</v>
      </c>
      <c r="XCW23" s="12">
        <v>28</v>
      </c>
      <c r="XCX23" s="12">
        <v>30</v>
      </c>
      <c r="XCY23" s="12">
        <v>31</v>
      </c>
      <c r="XCZ23" s="12">
        <v>33</v>
      </c>
      <c r="XDA23" s="12">
        <v>35</v>
      </c>
      <c r="XDB23" s="12">
        <v>36</v>
      </c>
      <c r="XDC23" s="12">
        <v>38</v>
      </c>
      <c r="XDD23" s="12">
        <v>40</v>
      </c>
      <c r="XDE23" s="12">
        <v>41</v>
      </c>
      <c r="XDF23" s="12">
        <v>43</v>
      </c>
      <c r="XDG23" s="12">
        <v>44</v>
      </c>
      <c r="XDH23" s="12">
        <v>46</v>
      </c>
      <c r="XDI23" s="12">
        <v>48</v>
      </c>
      <c r="XDJ23" s="12">
        <v>49</v>
      </c>
      <c r="XDK23" s="12">
        <v>51</v>
      </c>
      <c r="XDL23" s="12">
        <v>52</v>
      </c>
      <c r="XDM23" s="12">
        <v>54</v>
      </c>
      <c r="XDN23" s="12">
        <v>55</v>
      </c>
      <c r="XDO23" s="12">
        <v>57</v>
      </c>
      <c r="XDP23" s="12">
        <v>59</v>
      </c>
      <c r="XDQ23" s="12">
        <v>60</v>
      </c>
      <c r="XDR23" s="12"/>
      <c r="XDS23" s="12"/>
      <c r="XDT23" s="12"/>
      <c r="XDU23" s="12"/>
      <c r="XDV23" s="12"/>
      <c r="XDW23" s="12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>
        <f t="shared" si="3"/>
        <v>0</v>
      </c>
      <c r="XES23" s="4">
        <f t="shared" si="1"/>
        <v>0</v>
      </c>
      <c r="XET23" s="1"/>
      <c r="XEU23" s="1"/>
      <c r="XEV23" s="1"/>
      <c r="XEW23" s="1"/>
      <c r="XEX23" s="1"/>
      <c r="XEY23" s="1"/>
      <c r="XEZ23" s="1"/>
      <c r="XFA23" s="1"/>
      <c r="XFB23" s="1"/>
      <c r="XFC23" s="4"/>
      <c r="XFD23" s="1"/>
    </row>
    <row r="24" spans="1:103 16170:16384">
      <c r="A24" s="62">
        <f t="shared" si="2"/>
        <v>0</v>
      </c>
      <c r="B24" s="61" t="e">
        <f>O2*A24</f>
        <v>#DIV/0!</v>
      </c>
      <c r="C24" s="71">
        <v>22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31"/>
      <c r="O24" s="38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WWX24" s="1"/>
      <c r="WWY24" s="20">
        <v>24</v>
      </c>
      <c r="WWZ24" s="12">
        <v>50</v>
      </c>
      <c r="WXA24" s="12">
        <v>54</v>
      </c>
      <c r="WXB24" s="12">
        <v>57</v>
      </c>
      <c r="WXC24" s="12">
        <v>60</v>
      </c>
      <c r="WXD24" s="12">
        <v>64</v>
      </c>
      <c r="WXE24" s="12">
        <v>67</v>
      </c>
      <c r="WXF24" s="12">
        <v>70</v>
      </c>
      <c r="WXG24" s="12">
        <v>74</v>
      </c>
      <c r="WXH24" s="12">
        <v>77</v>
      </c>
      <c r="WXI24" s="12">
        <v>80</v>
      </c>
      <c r="WXJ24" s="12">
        <v>84</v>
      </c>
      <c r="WXK24" s="12">
        <v>87</v>
      </c>
      <c r="WXL24" s="12">
        <v>90</v>
      </c>
      <c r="WXM24" s="12">
        <v>94</v>
      </c>
      <c r="WXN24" s="12">
        <v>97</v>
      </c>
      <c r="WXO24" s="12">
        <v>100</v>
      </c>
      <c r="WXP24" s="12">
        <v>104</v>
      </c>
      <c r="WXQ24" s="12">
        <v>107</v>
      </c>
      <c r="WXR24" s="12">
        <v>110</v>
      </c>
      <c r="WXS24" s="12">
        <v>114</v>
      </c>
      <c r="WXT24" s="12">
        <v>117</v>
      </c>
      <c r="WXU24" s="12">
        <v>120</v>
      </c>
      <c r="WXV24" s="12">
        <v>124</v>
      </c>
      <c r="WXW24" s="12">
        <v>127</v>
      </c>
      <c r="WXX24" s="12">
        <v>131</v>
      </c>
      <c r="WXY24" s="12">
        <v>134</v>
      </c>
      <c r="WXZ24" s="12">
        <v>137</v>
      </c>
      <c r="WYA24" s="12">
        <v>141</v>
      </c>
      <c r="WYB24" s="12">
        <v>144</v>
      </c>
      <c r="WYC24" s="12">
        <v>147</v>
      </c>
      <c r="WYD24" s="12">
        <v>151</v>
      </c>
      <c r="WYE24" s="12">
        <v>154</v>
      </c>
      <c r="WYF24" s="12">
        <v>157</v>
      </c>
      <c r="WYG24" s="12">
        <v>161</v>
      </c>
      <c r="WYH24" s="12">
        <v>164</v>
      </c>
      <c r="WYI24" s="12">
        <v>167</v>
      </c>
      <c r="WYJ24" s="12">
        <v>171</v>
      </c>
      <c r="WYK24" s="12">
        <v>174</v>
      </c>
      <c r="WYL24" s="12">
        <v>177</v>
      </c>
      <c r="WYM24" s="12">
        <v>181</v>
      </c>
      <c r="WYN24" s="12">
        <v>184</v>
      </c>
      <c r="WYO24" s="12">
        <v>187</v>
      </c>
      <c r="WYP24" s="12">
        <v>191</v>
      </c>
      <c r="WYQ24" s="12">
        <v>194</v>
      </c>
      <c r="WYR24" s="12">
        <v>197</v>
      </c>
      <c r="WYS24" s="12">
        <v>201</v>
      </c>
      <c r="WYT24" s="20">
        <v>24</v>
      </c>
      <c r="WYU24" s="12">
        <v>180</v>
      </c>
      <c r="WYV24" s="12">
        <v>230</v>
      </c>
      <c r="WYW24" s="12">
        <v>240</v>
      </c>
      <c r="WYX24" s="12">
        <v>240</v>
      </c>
      <c r="WYY24" s="12">
        <v>280</v>
      </c>
      <c r="WYZ24" s="12">
        <v>280</v>
      </c>
      <c r="WZA24" s="12">
        <v>310</v>
      </c>
      <c r="WZB24" s="12">
        <v>320</v>
      </c>
      <c r="WZC24" s="12">
        <v>360</v>
      </c>
      <c r="WZD24" s="12">
        <v>370</v>
      </c>
      <c r="WZE24" s="12">
        <v>420</v>
      </c>
      <c r="WZF24" s="12">
        <v>430</v>
      </c>
      <c r="WZG24" s="12">
        <v>440</v>
      </c>
      <c r="WZH24" s="12">
        <v>450</v>
      </c>
      <c r="WZI24" s="12">
        <v>490</v>
      </c>
      <c r="WZJ24" s="12">
        <v>490</v>
      </c>
      <c r="WZK24" s="12">
        <v>520</v>
      </c>
      <c r="WZL24" s="12">
        <v>530</v>
      </c>
      <c r="WZM24" s="12">
        <v>550</v>
      </c>
      <c r="WZN24" s="12">
        <v>560</v>
      </c>
      <c r="WZO24" s="12">
        <v>590</v>
      </c>
      <c r="WZP24" s="12">
        <v>610</v>
      </c>
      <c r="WZQ24" s="12">
        <v>620</v>
      </c>
      <c r="WZR24" s="12">
        <v>670</v>
      </c>
      <c r="WZS24" s="12">
        <v>670</v>
      </c>
      <c r="WZT24" s="12">
        <v>720</v>
      </c>
      <c r="WZU24" s="12">
        <v>730</v>
      </c>
      <c r="WZV24" s="12">
        <v>760</v>
      </c>
      <c r="WZW24" s="12">
        <v>770</v>
      </c>
      <c r="WZX24" s="12">
        <v>790</v>
      </c>
      <c r="WZY24" s="12">
        <v>820</v>
      </c>
      <c r="WZZ24" s="12">
        <v>840</v>
      </c>
      <c r="XAA24" s="12">
        <v>870</v>
      </c>
      <c r="XAB24" s="12">
        <v>870</v>
      </c>
      <c r="XAC24" s="12">
        <v>880</v>
      </c>
      <c r="XAD24" s="12">
        <v>910</v>
      </c>
      <c r="XAE24" s="12">
        <v>960</v>
      </c>
      <c r="XAF24" s="12">
        <v>960</v>
      </c>
      <c r="XAG24" s="12">
        <v>970</v>
      </c>
      <c r="XAH24" s="12">
        <v>1010</v>
      </c>
      <c r="XAI24" s="12">
        <v>1010</v>
      </c>
      <c r="XAJ24" s="12">
        <v>1030</v>
      </c>
      <c r="XAK24" s="12">
        <v>1050</v>
      </c>
      <c r="XAL24" s="12">
        <v>1060</v>
      </c>
      <c r="XAM24" s="12">
        <v>1090</v>
      </c>
      <c r="XAN24" s="12">
        <v>1120</v>
      </c>
      <c r="XAO24" s="20">
        <v>24</v>
      </c>
      <c r="XAP24" s="12">
        <v>100</v>
      </c>
      <c r="XAQ24" s="12">
        <v>140</v>
      </c>
      <c r="XAR24" s="12">
        <v>160</v>
      </c>
      <c r="XAS24" s="12">
        <v>150</v>
      </c>
      <c r="XAT24" s="12">
        <v>180</v>
      </c>
      <c r="XAU24" s="12">
        <v>210</v>
      </c>
      <c r="XAV24" s="12">
        <v>210</v>
      </c>
      <c r="XAW24" s="12">
        <v>250</v>
      </c>
      <c r="XAX24" s="12">
        <v>260</v>
      </c>
      <c r="XAY24" s="12">
        <v>260</v>
      </c>
      <c r="XAZ24" s="12">
        <v>310</v>
      </c>
      <c r="XBA24" s="12">
        <v>310</v>
      </c>
      <c r="XBB24" s="12">
        <v>330</v>
      </c>
      <c r="XBC24" s="12">
        <v>390</v>
      </c>
      <c r="XBD24" s="12">
        <v>400</v>
      </c>
      <c r="XBE24" s="12">
        <v>420</v>
      </c>
      <c r="XBF24" s="12">
        <v>420</v>
      </c>
      <c r="XBG24" s="12">
        <v>460</v>
      </c>
      <c r="XBH24" s="12">
        <v>460</v>
      </c>
      <c r="XBI24" s="12">
        <v>480</v>
      </c>
      <c r="XBJ24" s="12">
        <v>540</v>
      </c>
      <c r="XBK24" s="12">
        <v>560</v>
      </c>
      <c r="XBL24" s="12">
        <v>560</v>
      </c>
      <c r="XBM24" s="12">
        <v>560</v>
      </c>
      <c r="XBN24" s="12">
        <v>610</v>
      </c>
      <c r="XBO24" s="12">
        <v>620</v>
      </c>
      <c r="XBP24" s="12">
        <v>630</v>
      </c>
      <c r="XBQ24" s="12">
        <v>640</v>
      </c>
      <c r="XBR24" s="12">
        <v>690</v>
      </c>
      <c r="XBS24" s="12">
        <v>710</v>
      </c>
      <c r="XBT24" s="12">
        <v>710</v>
      </c>
      <c r="XBU24" s="12">
        <v>750</v>
      </c>
      <c r="XBV24" s="12">
        <v>750</v>
      </c>
      <c r="XBW24" s="12">
        <v>750</v>
      </c>
      <c r="XBX24" s="12">
        <v>820</v>
      </c>
      <c r="XBY24" s="12">
        <v>850</v>
      </c>
      <c r="XBZ24" s="12">
        <v>850</v>
      </c>
      <c r="XCA24" s="12">
        <v>880</v>
      </c>
      <c r="XCB24" s="12">
        <v>890</v>
      </c>
      <c r="XCC24" s="12">
        <v>900</v>
      </c>
      <c r="XCD24" s="12">
        <v>900</v>
      </c>
      <c r="XCE24" s="12">
        <v>930</v>
      </c>
      <c r="XCF24" s="12">
        <v>960</v>
      </c>
      <c r="XCG24" s="12">
        <v>960</v>
      </c>
      <c r="XCH24" s="12">
        <v>1020</v>
      </c>
      <c r="XCI24" s="12">
        <v>1020</v>
      </c>
      <c r="XCJ24" s="7">
        <v>24</v>
      </c>
      <c r="XCK24" s="12"/>
      <c r="XCL24" s="12"/>
      <c r="XCM24" s="12"/>
      <c r="XCN24" s="12"/>
      <c r="XCO24" s="12">
        <v>15</v>
      </c>
      <c r="XCP24" s="12">
        <v>16</v>
      </c>
      <c r="XCQ24" s="12">
        <v>17</v>
      </c>
      <c r="XCR24" s="12">
        <v>19</v>
      </c>
      <c r="XCS24" s="12">
        <v>21</v>
      </c>
      <c r="XCT24" s="12">
        <v>23</v>
      </c>
      <c r="XCU24" s="12">
        <v>24</v>
      </c>
      <c r="XCV24" s="12">
        <v>26</v>
      </c>
      <c r="XCW24" s="12">
        <v>27</v>
      </c>
      <c r="XCX24" s="12">
        <v>29</v>
      </c>
      <c r="XCY24" s="12">
        <v>31</v>
      </c>
      <c r="XCZ24" s="12">
        <v>32</v>
      </c>
      <c r="XDA24" s="12">
        <v>34</v>
      </c>
      <c r="XDB24" s="12">
        <v>36</v>
      </c>
      <c r="XDC24" s="12">
        <v>38</v>
      </c>
      <c r="XDD24" s="12">
        <v>39</v>
      </c>
      <c r="XDE24" s="12">
        <v>41</v>
      </c>
      <c r="XDF24" s="12">
        <v>42</v>
      </c>
      <c r="XDG24" s="12">
        <v>44</v>
      </c>
      <c r="XDH24" s="12">
        <v>45</v>
      </c>
      <c r="XDI24" s="12">
        <v>47</v>
      </c>
      <c r="XDJ24" s="12">
        <v>48</v>
      </c>
      <c r="XDK24" s="12">
        <v>50</v>
      </c>
      <c r="XDL24" s="12">
        <v>52</v>
      </c>
      <c r="XDM24" s="12">
        <v>53</v>
      </c>
      <c r="XDN24" s="12">
        <v>55</v>
      </c>
      <c r="XDO24" s="12">
        <v>56</v>
      </c>
      <c r="XDP24" s="12">
        <v>58</v>
      </c>
      <c r="XDQ24" s="12">
        <v>59</v>
      </c>
      <c r="XDR24" s="12">
        <v>60</v>
      </c>
      <c r="XDS24" s="12"/>
      <c r="XDT24" s="12"/>
      <c r="XDU24" s="12"/>
      <c r="XDV24" s="12"/>
      <c r="XDW24" s="12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>
        <f t="shared" si="3"/>
        <v>0</v>
      </c>
      <c r="XES24" s="4">
        <f t="shared" si="1"/>
        <v>0</v>
      </c>
      <c r="XET24" s="1"/>
      <c r="XEU24" s="1"/>
      <c r="XEV24" s="1"/>
      <c r="XEW24" s="1"/>
      <c r="XEX24" s="1"/>
      <c r="XEY24" s="1"/>
      <c r="XEZ24" s="1"/>
      <c r="XFA24" s="1"/>
      <c r="XFB24" s="1"/>
      <c r="XFC24" s="4"/>
      <c r="XFD24" s="1"/>
    </row>
    <row r="25" spans="1:103 16170:16384">
      <c r="A25" s="62">
        <f t="shared" si="2"/>
        <v>0</v>
      </c>
      <c r="B25" s="61" t="e">
        <f>O2*A25</f>
        <v>#DIV/0!</v>
      </c>
      <c r="C25" s="71">
        <v>23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31"/>
      <c r="O25" s="38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WWX25" s="1"/>
      <c r="WWY25" s="20">
        <v>25</v>
      </c>
      <c r="WWZ25" s="12">
        <v>55</v>
      </c>
      <c r="WXA25" s="12">
        <v>58</v>
      </c>
      <c r="WXB25" s="12">
        <v>62</v>
      </c>
      <c r="WXC25" s="12">
        <v>66</v>
      </c>
      <c r="WXD25" s="12">
        <v>69</v>
      </c>
      <c r="WXE25" s="12">
        <v>73</v>
      </c>
      <c r="WXF25" s="12">
        <v>76</v>
      </c>
      <c r="WXG25" s="12">
        <v>80</v>
      </c>
      <c r="WXH25" s="12">
        <v>84</v>
      </c>
      <c r="WXI25" s="12">
        <v>87</v>
      </c>
      <c r="WXJ25" s="12">
        <v>91</v>
      </c>
      <c r="WXK25" s="12">
        <v>95</v>
      </c>
      <c r="WXL25" s="12">
        <v>98</v>
      </c>
      <c r="WXM25" s="12">
        <v>102</v>
      </c>
      <c r="WXN25" s="12">
        <v>106</v>
      </c>
      <c r="WXO25" s="12">
        <v>109</v>
      </c>
      <c r="WXP25" s="12">
        <v>113</v>
      </c>
      <c r="WXQ25" s="12">
        <v>116</v>
      </c>
      <c r="WXR25" s="12">
        <v>120</v>
      </c>
      <c r="WXS25" s="12">
        <v>124</v>
      </c>
      <c r="WXT25" s="12">
        <v>127</v>
      </c>
      <c r="WXU25" s="12">
        <v>131</v>
      </c>
      <c r="WXV25" s="12">
        <v>135</v>
      </c>
      <c r="WXW25" s="12">
        <v>138</v>
      </c>
      <c r="WXX25" s="12">
        <v>142</v>
      </c>
      <c r="WXY25" s="12">
        <v>146</v>
      </c>
      <c r="WXZ25" s="12">
        <v>149</v>
      </c>
      <c r="WYA25" s="12">
        <v>153</v>
      </c>
      <c r="WYB25" s="12">
        <v>156</v>
      </c>
      <c r="WYC25" s="12">
        <v>160</v>
      </c>
      <c r="WYD25" s="12">
        <v>164</v>
      </c>
      <c r="WYE25" s="12">
        <v>167</v>
      </c>
      <c r="WYF25" s="12">
        <v>171</v>
      </c>
      <c r="WYG25" s="12">
        <v>175</v>
      </c>
      <c r="WYH25" s="12">
        <v>178</v>
      </c>
      <c r="WYI25" s="12">
        <v>182</v>
      </c>
      <c r="WYJ25" s="12">
        <v>186</v>
      </c>
      <c r="WYK25" s="12">
        <v>189</v>
      </c>
      <c r="WYL25" s="12">
        <v>193</v>
      </c>
      <c r="WYM25" s="12">
        <v>197</v>
      </c>
      <c r="WYN25" s="12">
        <v>200</v>
      </c>
      <c r="WYO25" s="12">
        <v>204</v>
      </c>
      <c r="WYP25" s="12">
        <v>207</v>
      </c>
      <c r="WYQ25" s="12">
        <v>211</v>
      </c>
      <c r="WYR25" s="12">
        <v>215</v>
      </c>
      <c r="WYS25" s="12">
        <v>218</v>
      </c>
      <c r="WYT25" s="20">
        <v>25</v>
      </c>
      <c r="WYU25" s="12">
        <v>210</v>
      </c>
      <c r="WYV25" s="12">
        <v>230</v>
      </c>
      <c r="WYW25" s="12">
        <v>270</v>
      </c>
      <c r="WYX25" s="12">
        <v>260</v>
      </c>
      <c r="WYY25" s="12">
        <v>280</v>
      </c>
      <c r="WYZ25" s="12">
        <v>330</v>
      </c>
      <c r="WZA25" s="12">
        <v>350</v>
      </c>
      <c r="WZB25" s="12">
        <v>360</v>
      </c>
      <c r="WZC25" s="12">
        <v>370</v>
      </c>
      <c r="WZD25" s="12">
        <v>420</v>
      </c>
      <c r="WZE25" s="12">
        <v>430</v>
      </c>
      <c r="WZF25" s="12">
        <v>470</v>
      </c>
      <c r="WZG25" s="12">
        <v>490</v>
      </c>
      <c r="WZH25" s="12">
        <v>520</v>
      </c>
      <c r="WZI25" s="12">
        <v>520</v>
      </c>
      <c r="WZJ25" s="12">
        <v>550</v>
      </c>
      <c r="WZK25" s="12">
        <v>570</v>
      </c>
      <c r="WZL25" s="12">
        <v>610</v>
      </c>
      <c r="WZM25" s="12">
        <v>610</v>
      </c>
      <c r="WZN25" s="12">
        <v>630</v>
      </c>
      <c r="WZO25" s="12">
        <v>670</v>
      </c>
      <c r="WZP25" s="12">
        <v>680</v>
      </c>
      <c r="WZQ25" s="12">
        <v>690</v>
      </c>
      <c r="WZR25" s="12">
        <v>720</v>
      </c>
      <c r="WZS25" s="12">
        <v>740</v>
      </c>
      <c r="WZT25" s="12">
        <v>800</v>
      </c>
      <c r="WZU25" s="12">
        <v>820</v>
      </c>
      <c r="WZV25" s="12">
        <v>830</v>
      </c>
      <c r="WZW25" s="12">
        <v>840</v>
      </c>
      <c r="WZX25" s="12">
        <v>860</v>
      </c>
      <c r="WZY25" s="12">
        <v>870</v>
      </c>
      <c r="WZZ25" s="12">
        <v>900</v>
      </c>
      <c r="XAA25" s="12">
        <v>950</v>
      </c>
      <c r="XAB25" s="12">
        <v>970</v>
      </c>
      <c r="XAC25" s="12">
        <v>970</v>
      </c>
      <c r="XAD25" s="12">
        <v>1010</v>
      </c>
      <c r="XAE25" s="12">
        <v>1020</v>
      </c>
      <c r="XAF25" s="12">
        <v>1060</v>
      </c>
      <c r="XAG25" s="12">
        <v>1070</v>
      </c>
      <c r="XAH25" s="12">
        <v>1070</v>
      </c>
      <c r="XAI25" s="12">
        <v>1090</v>
      </c>
      <c r="XAJ25" s="12">
        <v>1140</v>
      </c>
      <c r="XAK25" s="12">
        <v>1150</v>
      </c>
      <c r="XAL25" s="12">
        <v>1180</v>
      </c>
      <c r="XAM25" s="12">
        <v>1200</v>
      </c>
      <c r="XAN25" s="12">
        <v>1230</v>
      </c>
      <c r="XAO25" s="20">
        <v>25</v>
      </c>
      <c r="XAP25" s="12">
        <v>100</v>
      </c>
      <c r="XAQ25" s="12">
        <v>140</v>
      </c>
      <c r="XAR25" s="12">
        <v>160</v>
      </c>
      <c r="XAS25" s="12">
        <v>170</v>
      </c>
      <c r="XAT25" s="12">
        <v>210</v>
      </c>
      <c r="XAU25" s="12">
        <v>210</v>
      </c>
      <c r="XAV25" s="12">
        <v>250</v>
      </c>
      <c r="XAW25" s="12">
        <v>260</v>
      </c>
      <c r="XAX25" s="12">
        <v>310</v>
      </c>
      <c r="XAY25" s="12">
        <v>310</v>
      </c>
      <c r="XAZ25" s="12">
        <v>310</v>
      </c>
      <c r="XBA25" s="12">
        <v>370</v>
      </c>
      <c r="XBB25" s="12">
        <v>390</v>
      </c>
      <c r="XBC25" s="12">
        <v>400</v>
      </c>
      <c r="XBD25" s="12">
        <v>400</v>
      </c>
      <c r="XBE25" s="12">
        <v>420</v>
      </c>
      <c r="XBF25" s="12">
        <v>500</v>
      </c>
      <c r="XBG25" s="12">
        <v>510</v>
      </c>
      <c r="XBH25" s="12">
        <v>530</v>
      </c>
      <c r="XBI25" s="12">
        <v>530</v>
      </c>
      <c r="XBJ25" s="12">
        <v>560</v>
      </c>
      <c r="XBK25" s="12">
        <v>560</v>
      </c>
      <c r="XBL25" s="12">
        <v>590</v>
      </c>
      <c r="XBM25" s="12">
        <v>610</v>
      </c>
      <c r="XBN25" s="12">
        <v>680</v>
      </c>
      <c r="XBO25" s="12">
        <v>690</v>
      </c>
      <c r="XBP25" s="12">
        <v>740</v>
      </c>
      <c r="XBQ25" s="12">
        <v>750</v>
      </c>
      <c r="XBR25" s="12">
        <v>770</v>
      </c>
      <c r="XBS25" s="12">
        <v>770</v>
      </c>
      <c r="XBT25" s="12">
        <v>860</v>
      </c>
      <c r="XBU25" s="12">
        <v>860</v>
      </c>
      <c r="XBV25" s="12">
        <v>880</v>
      </c>
      <c r="XBW25" s="12">
        <v>880</v>
      </c>
      <c r="XBX25" s="12">
        <v>910</v>
      </c>
      <c r="XBY25" s="12">
        <v>930</v>
      </c>
      <c r="XBZ25" s="12">
        <v>940</v>
      </c>
      <c r="XCA25" s="12">
        <v>960</v>
      </c>
      <c r="XCB25" s="12">
        <v>960</v>
      </c>
      <c r="XCC25" s="12">
        <v>1050</v>
      </c>
      <c r="XCD25" s="12">
        <v>1060</v>
      </c>
      <c r="XCE25" s="12">
        <v>1060</v>
      </c>
      <c r="XCF25" s="12">
        <v>1090</v>
      </c>
      <c r="XCG25" s="12">
        <v>1120</v>
      </c>
      <c r="XCH25" s="12">
        <v>1120</v>
      </c>
      <c r="XCI25" s="12">
        <v>1190</v>
      </c>
      <c r="XCJ25" s="7">
        <v>25</v>
      </c>
      <c r="XCK25" s="12"/>
      <c r="XCL25" s="12"/>
      <c r="XCM25" s="12"/>
      <c r="XCN25" s="12"/>
      <c r="XCO25" s="12">
        <v>15</v>
      </c>
      <c r="XCP25" s="12">
        <v>16</v>
      </c>
      <c r="XCQ25" s="12">
        <v>17</v>
      </c>
      <c r="XCR25" s="12">
        <v>19</v>
      </c>
      <c r="XCS25" s="12">
        <v>21</v>
      </c>
      <c r="XCT25" s="12">
        <v>22</v>
      </c>
      <c r="XCU25" s="12">
        <v>24</v>
      </c>
      <c r="XCV25" s="12">
        <v>26</v>
      </c>
      <c r="XCW25" s="12">
        <v>27</v>
      </c>
      <c r="XCX25" s="12">
        <v>29</v>
      </c>
      <c r="XCY25" s="12">
        <v>30</v>
      </c>
      <c r="XCZ25" s="12">
        <v>32</v>
      </c>
      <c r="XDA25" s="12">
        <v>34</v>
      </c>
      <c r="XDB25" s="12">
        <v>35</v>
      </c>
      <c r="XDC25" s="12">
        <v>37</v>
      </c>
      <c r="XDD25" s="12">
        <v>38</v>
      </c>
      <c r="XDE25" s="12">
        <v>40</v>
      </c>
      <c r="XDF25" s="12">
        <v>42</v>
      </c>
      <c r="XDG25" s="12">
        <v>43</v>
      </c>
      <c r="XDH25" s="12">
        <v>45</v>
      </c>
      <c r="XDI25" s="12">
        <v>46</v>
      </c>
      <c r="XDJ25" s="12">
        <v>48</v>
      </c>
      <c r="XDK25" s="12">
        <v>50</v>
      </c>
      <c r="XDL25" s="12">
        <v>51</v>
      </c>
      <c r="XDM25" s="12">
        <v>53</v>
      </c>
      <c r="XDN25" s="12">
        <v>54</v>
      </c>
      <c r="XDO25" s="12">
        <v>56</v>
      </c>
      <c r="XDP25" s="12">
        <v>57</v>
      </c>
      <c r="XDQ25" s="12">
        <v>59</v>
      </c>
      <c r="XDR25" s="12">
        <v>60</v>
      </c>
      <c r="XDS25" s="12"/>
      <c r="XDT25" s="12"/>
      <c r="XDU25" s="12"/>
      <c r="XDV25" s="12"/>
      <c r="XDW25" s="12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>
        <f t="shared" si="3"/>
        <v>0</v>
      </c>
      <c r="XES25" s="4">
        <f t="shared" si="1"/>
        <v>0</v>
      </c>
      <c r="XET25" s="1"/>
      <c r="XEU25" s="1"/>
      <c r="XEV25" s="1"/>
      <c r="XEW25" s="1"/>
      <c r="XEX25" s="1"/>
      <c r="XEY25" s="1"/>
      <c r="XEZ25" s="1"/>
      <c r="XFA25" s="1"/>
      <c r="XFB25" s="1"/>
      <c r="XFC25" s="4"/>
      <c r="XFD25" s="1"/>
    </row>
    <row r="26" spans="1:103 16170:16384">
      <c r="A26" s="62">
        <f t="shared" si="2"/>
        <v>0</v>
      </c>
      <c r="B26" s="61" t="e">
        <f>O2*A26</f>
        <v>#DIV/0!</v>
      </c>
      <c r="C26" s="71">
        <v>24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31"/>
      <c r="O26" s="38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WWX26" s="1"/>
      <c r="WWY26" s="20">
        <v>26</v>
      </c>
      <c r="WWZ26" s="12">
        <v>59</v>
      </c>
      <c r="WXA26" s="12">
        <v>63</v>
      </c>
      <c r="WXB26" s="12">
        <v>67</v>
      </c>
      <c r="WXC26" s="12">
        <v>71</v>
      </c>
      <c r="WXD26" s="12">
        <v>75</v>
      </c>
      <c r="WXE26" s="12">
        <v>79</v>
      </c>
      <c r="WXF26" s="12">
        <v>83</v>
      </c>
      <c r="WXG26" s="12">
        <v>87</v>
      </c>
      <c r="WXH26" s="12">
        <v>91</v>
      </c>
      <c r="WXI26" s="12">
        <v>95</v>
      </c>
      <c r="WXJ26" s="12">
        <v>99</v>
      </c>
      <c r="WXK26" s="12">
        <v>103</v>
      </c>
      <c r="WXL26" s="12">
        <v>106</v>
      </c>
      <c r="WXM26" s="12">
        <v>110</v>
      </c>
      <c r="WXN26" s="12">
        <v>114</v>
      </c>
      <c r="WXO26" s="12">
        <v>118</v>
      </c>
      <c r="WXP26" s="12">
        <v>122</v>
      </c>
      <c r="WXQ26" s="12">
        <v>126</v>
      </c>
      <c r="WXR26" s="12">
        <v>130</v>
      </c>
      <c r="WXS26" s="12">
        <v>134</v>
      </c>
      <c r="WXT26" s="12">
        <v>138</v>
      </c>
      <c r="WXU26" s="12">
        <v>142</v>
      </c>
      <c r="WXV26" s="12">
        <v>146</v>
      </c>
      <c r="WXW26" s="12">
        <v>150</v>
      </c>
      <c r="WXX26" s="12">
        <v>154</v>
      </c>
      <c r="WXY26" s="12">
        <v>158</v>
      </c>
      <c r="WXZ26" s="12">
        <v>162</v>
      </c>
      <c r="WYA26" s="12">
        <v>166</v>
      </c>
      <c r="WYB26" s="12">
        <v>170</v>
      </c>
      <c r="WYC26" s="12">
        <v>174</v>
      </c>
      <c r="WYD26" s="12">
        <v>177</v>
      </c>
      <c r="WYE26" s="12">
        <v>181</v>
      </c>
      <c r="WYF26" s="12">
        <v>185</v>
      </c>
      <c r="WYG26" s="12">
        <v>189</v>
      </c>
      <c r="WYH26" s="12">
        <v>193</v>
      </c>
      <c r="WYI26" s="12">
        <v>197</v>
      </c>
      <c r="WYJ26" s="12">
        <v>201</v>
      </c>
      <c r="WYK26" s="12">
        <v>205</v>
      </c>
      <c r="WYL26" s="12">
        <v>209</v>
      </c>
      <c r="WYM26" s="12">
        <v>213</v>
      </c>
      <c r="WYN26" s="12">
        <v>217</v>
      </c>
      <c r="WYO26" s="12">
        <v>221</v>
      </c>
      <c r="WYP26" s="12">
        <v>225</v>
      </c>
      <c r="WYQ26" s="12">
        <v>229</v>
      </c>
      <c r="WYR26" s="12">
        <v>233</v>
      </c>
      <c r="WYS26" s="12">
        <v>237</v>
      </c>
      <c r="WYT26" s="20">
        <v>26</v>
      </c>
      <c r="WYU26" s="12">
        <v>210</v>
      </c>
      <c r="WYV26" s="12">
        <v>260</v>
      </c>
      <c r="WYW26" s="12">
        <v>270</v>
      </c>
      <c r="WYX26" s="12">
        <v>300</v>
      </c>
      <c r="WYY26" s="12">
        <v>330</v>
      </c>
      <c r="WYZ26" s="12">
        <v>330</v>
      </c>
      <c r="WZA26" s="12">
        <v>390</v>
      </c>
      <c r="WZB26" s="12">
        <v>390</v>
      </c>
      <c r="WZC26" s="12">
        <v>430</v>
      </c>
      <c r="WZD26" s="12">
        <v>450</v>
      </c>
      <c r="WZE26" s="12">
        <v>490</v>
      </c>
      <c r="WZF26" s="12">
        <v>490</v>
      </c>
      <c r="WZG26" s="12">
        <v>510</v>
      </c>
      <c r="WZH26" s="12">
        <v>600</v>
      </c>
      <c r="WZI26" s="12">
        <v>600</v>
      </c>
      <c r="WZJ26" s="12">
        <v>620</v>
      </c>
      <c r="WZK26" s="12">
        <v>650</v>
      </c>
      <c r="WZL26" s="12">
        <v>650</v>
      </c>
      <c r="WZM26" s="12">
        <v>690</v>
      </c>
      <c r="WZN26" s="12">
        <v>740</v>
      </c>
      <c r="WZO26" s="12">
        <v>750</v>
      </c>
      <c r="WZP26" s="12">
        <v>750</v>
      </c>
      <c r="WZQ26" s="12">
        <v>810</v>
      </c>
      <c r="WZR26" s="12">
        <v>830</v>
      </c>
      <c r="WZS26" s="12">
        <v>840</v>
      </c>
      <c r="WZT26" s="12">
        <v>870</v>
      </c>
      <c r="WZU26" s="12">
        <v>870</v>
      </c>
      <c r="WZV26" s="12">
        <v>890</v>
      </c>
      <c r="WZW26" s="12">
        <v>920</v>
      </c>
      <c r="WZX26" s="12">
        <v>960</v>
      </c>
      <c r="WZY26" s="12">
        <v>1000</v>
      </c>
      <c r="WZZ26" s="12">
        <v>1010</v>
      </c>
      <c r="XAA26" s="12">
        <v>1050</v>
      </c>
      <c r="XAB26" s="12">
        <v>1060</v>
      </c>
      <c r="XAC26" s="12">
        <v>1090</v>
      </c>
      <c r="XAD26" s="12">
        <v>1120</v>
      </c>
      <c r="XAE26" s="12">
        <v>1150</v>
      </c>
      <c r="XAF26" s="12">
        <v>1160</v>
      </c>
      <c r="XAG26" s="12">
        <v>1180</v>
      </c>
      <c r="XAH26" s="12">
        <v>1200</v>
      </c>
      <c r="XAI26" s="12">
        <v>1240</v>
      </c>
      <c r="XAJ26" s="12">
        <v>1250</v>
      </c>
      <c r="XAK26" s="12">
        <v>1290</v>
      </c>
      <c r="XAL26" s="12">
        <v>1310</v>
      </c>
      <c r="XAM26" s="12">
        <v>1310</v>
      </c>
      <c r="XAN26" s="12">
        <v>1340</v>
      </c>
      <c r="XAO26" s="20">
        <v>26</v>
      </c>
      <c r="XAP26" s="12">
        <v>130</v>
      </c>
      <c r="XAQ26" s="12">
        <v>160</v>
      </c>
      <c r="XAR26" s="12">
        <v>180</v>
      </c>
      <c r="XAS26" s="12">
        <v>170</v>
      </c>
      <c r="XAT26" s="12">
        <v>210</v>
      </c>
      <c r="XAU26" s="12">
        <v>250</v>
      </c>
      <c r="XAV26" s="12">
        <v>250</v>
      </c>
      <c r="XAW26" s="12">
        <v>310</v>
      </c>
      <c r="XAX26" s="12">
        <v>310</v>
      </c>
      <c r="XAY26" s="12">
        <v>350</v>
      </c>
      <c r="XAZ26" s="12">
        <v>350</v>
      </c>
      <c r="XBA26" s="12">
        <v>370</v>
      </c>
      <c r="XBB26" s="12">
        <v>440</v>
      </c>
      <c r="XBC26" s="12">
        <v>450</v>
      </c>
      <c r="XBD26" s="12">
        <v>470</v>
      </c>
      <c r="XBE26" s="12">
        <v>500</v>
      </c>
      <c r="XBF26" s="12">
        <v>510</v>
      </c>
      <c r="XBG26" s="12">
        <v>530</v>
      </c>
      <c r="XBH26" s="12">
        <v>590</v>
      </c>
      <c r="XBI26" s="12">
        <v>610</v>
      </c>
      <c r="XBJ26" s="12">
        <v>620</v>
      </c>
      <c r="XBK26" s="12">
        <v>650</v>
      </c>
      <c r="XBL26" s="12">
        <v>650</v>
      </c>
      <c r="XBM26" s="12">
        <v>670</v>
      </c>
      <c r="XBN26" s="12">
        <v>730</v>
      </c>
      <c r="XBO26" s="12">
        <v>740</v>
      </c>
      <c r="XBP26" s="12">
        <v>740</v>
      </c>
      <c r="XBQ26" s="12">
        <v>820</v>
      </c>
      <c r="XBR26" s="12">
        <v>820</v>
      </c>
      <c r="XBS26" s="12">
        <v>850</v>
      </c>
      <c r="XBT26" s="12">
        <v>910</v>
      </c>
      <c r="XBU26" s="12">
        <v>930</v>
      </c>
      <c r="XBV26" s="12">
        <v>930</v>
      </c>
      <c r="XBW26" s="12">
        <v>1010</v>
      </c>
      <c r="XBX26" s="12">
        <v>1020</v>
      </c>
      <c r="XBY26" s="12">
        <v>1030</v>
      </c>
      <c r="XBZ26" s="12">
        <v>1050</v>
      </c>
      <c r="XCA26" s="12">
        <v>1080</v>
      </c>
      <c r="XCB26" s="12">
        <v>1100</v>
      </c>
      <c r="XCC26" s="12">
        <v>1110</v>
      </c>
      <c r="XCD26" s="12">
        <v>1140</v>
      </c>
      <c r="XCE26" s="12">
        <v>1180</v>
      </c>
      <c r="XCF26" s="12">
        <v>1210</v>
      </c>
      <c r="XCG26" s="12">
        <v>1230</v>
      </c>
      <c r="XCH26" s="12">
        <v>1240</v>
      </c>
      <c r="XCI26" s="12">
        <v>1250</v>
      </c>
      <c r="XCJ26" s="7">
        <v>26</v>
      </c>
      <c r="XCK26" s="12"/>
      <c r="XCL26" s="12"/>
      <c r="XCM26" s="12"/>
      <c r="XCN26" s="12"/>
      <c r="XCO26" s="12"/>
      <c r="XCP26" s="12">
        <v>15</v>
      </c>
      <c r="XCQ26" s="12">
        <v>17</v>
      </c>
      <c r="XCR26" s="12">
        <v>19</v>
      </c>
      <c r="XCS26" s="12">
        <v>21</v>
      </c>
      <c r="XCT26" s="12">
        <v>22</v>
      </c>
      <c r="XCU26" s="12">
        <v>23</v>
      </c>
      <c r="XCV26" s="12">
        <v>25</v>
      </c>
      <c r="XCW26" s="12">
        <v>27</v>
      </c>
      <c r="XCX26" s="12">
        <v>28</v>
      </c>
      <c r="XCY26" s="12">
        <v>30</v>
      </c>
      <c r="XCZ26" s="12">
        <v>32</v>
      </c>
      <c r="XDA26" s="12">
        <v>33</v>
      </c>
      <c r="XDB26" s="12">
        <v>35</v>
      </c>
      <c r="XDC26" s="12">
        <v>36</v>
      </c>
      <c r="XDD26" s="12">
        <v>38</v>
      </c>
      <c r="XDE26" s="12">
        <v>39</v>
      </c>
      <c r="XDF26" s="12">
        <v>41</v>
      </c>
      <c r="XDG26" s="12">
        <v>43</v>
      </c>
      <c r="XDH26" s="12">
        <v>44</v>
      </c>
      <c r="XDI26" s="12">
        <v>46</v>
      </c>
      <c r="XDJ26" s="12">
        <v>47</v>
      </c>
      <c r="XDK26" s="12">
        <v>49</v>
      </c>
      <c r="XDL26" s="12">
        <v>50</v>
      </c>
      <c r="XDM26" s="12">
        <v>52</v>
      </c>
      <c r="XDN26" s="12">
        <v>53</v>
      </c>
      <c r="XDO26" s="12">
        <v>54</v>
      </c>
      <c r="XDP26" s="12">
        <v>56</v>
      </c>
      <c r="XDQ26" s="12">
        <v>58</v>
      </c>
      <c r="XDR26" s="12">
        <v>59</v>
      </c>
      <c r="XDS26" s="12">
        <v>60</v>
      </c>
      <c r="XDT26" s="12"/>
      <c r="XDU26" s="12"/>
      <c r="XDV26" s="12"/>
      <c r="XDW26" s="12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>
        <f t="shared" si="3"/>
        <v>0</v>
      </c>
      <c r="XES26" s="4">
        <f t="shared" si="1"/>
        <v>0</v>
      </c>
      <c r="XET26" s="1"/>
      <c r="XEU26" s="1"/>
      <c r="XEV26" s="1"/>
      <c r="XEW26" s="1"/>
      <c r="XEX26" s="1"/>
      <c r="XEY26" s="1"/>
      <c r="XEZ26" s="1"/>
      <c r="XFA26" s="1"/>
      <c r="XFB26" s="1"/>
      <c r="XFC26" s="4"/>
      <c r="XFD26" s="1"/>
    </row>
    <row r="27" spans="1:103 16170:16384">
      <c r="A27" s="62">
        <f t="shared" si="2"/>
        <v>0</v>
      </c>
      <c r="B27" s="61" t="e">
        <f>O2*A27</f>
        <v>#DIV/0!</v>
      </c>
      <c r="C27" s="71">
        <v>25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31"/>
      <c r="O27" s="38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WWX27" s="1"/>
      <c r="WWY27" s="20">
        <v>27</v>
      </c>
      <c r="WWZ27" s="12">
        <v>64</v>
      </c>
      <c r="WXA27" s="12">
        <v>68</v>
      </c>
      <c r="WXB27" s="12">
        <v>72</v>
      </c>
      <c r="WXC27" s="12">
        <v>77</v>
      </c>
      <c r="WXD27" s="12">
        <v>81</v>
      </c>
      <c r="WXE27" s="12">
        <v>85</v>
      </c>
      <c r="WXF27" s="12">
        <v>89</v>
      </c>
      <c r="WXG27" s="12">
        <v>94</v>
      </c>
      <c r="WXH27" s="12">
        <v>98</v>
      </c>
      <c r="WXI27" s="12">
        <v>102</v>
      </c>
      <c r="WXJ27" s="12">
        <v>107</v>
      </c>
      <c r="WXK27" s="12">
        <v>111</v>
      </c>
      <c r="WXL27" s="12">
        <v>115</v>
      </c>
      <c r="WXM27" s="12">
        <v>119</v>
      </c>
      <c r="WXN27" s="12">
        <v>124</v>
      </c>
      <c r="WXO27" s="12">
        <v>128</v>
      </c>
      <c r="WXP27" s="12">
        <v>132</v>
      </c>
      <c r="WXQ27" s="12">
        <v>136</v>
      </c>
      <c r="WXR27" s="12">
        <v>141</v>
      </c>
      <c r="WXS27" s="12">
        <v>145</v>
      </c>
      <c r="WXT27" s="12">
        <v>149</v>
      </c>
      <c r="WXU27" s="12">
        <v>153</v>
      </c>
      <c r="WXV27" s="12">
        <v>158</v>
      </c>
      <c r="WXW27" s="12">
        <v>162</v>
      </c>
      <c r="WXX27" s="12">
        <v>166</v>
      </c>
      <c r="WXY27" s="12">
        <v>170</v>
      </c>
      <c r="WXZ27" s="12">
        <v>175</v>
      </c>
      <c r="WYA27" s="12">
        <v>179</v>
      </c>
      <c r="WYB27" s="12">
        <v>183</v>
      </c>
      <c r="WYC27" s="12">
        <v>187</v>
      </c>
      <c r="WYD27" s="12">
        <v>192</v>
      </c>
      <c r="WYE27" s="12">
        <v>196</v>
      </c>
      <c r="WYF27" s="12">
        <v>200</v>
      </c>
      <c r="WYG27" s="12">
        <v>205</v>
      </c>
      <c r="WYH27" s="12">
        <v>209</v>
      </c>
      <c r="WYI27" s="12">
        <v>213</v>
      </c>
      <c r="WYJ27" s="12">
        <v>217</v>
      </c>
      <c r="WYK27" s="12">
        <v>222</v>
      </c>
      <c r="WYL27" s="12">
        <v>226</v>
      </c>
      <c r="WYM27" s="12">
        <v>230</v>
      </c>
      <c r="WYN27" s="12">
        <v>234</v>
      </c>
      <c r="WYO27" s="12">
        <v>239</v>
      </c>
      <c r="WYP27" s="12">
        <v>243</v>
      </c>
      <c r="WYQ27" s="12">
        <v>247</v>
      </c>
      <c r="WYR27" s="12">
        <v>251</v>
      </c>
      <c r="WYS27" s="12">
        <v>256</v>
      </c>
      <c r="WYT27" s="20">
        <v>27</v>
      </c>
      <c r="WYU27" s="12">
        <v>230</v>
      </c>
      <c r="WYV27" s="12">
        <v>300</v>
      </c>
      <c r="WYW27" s="12">
        <v>310</v>
      </c>
      <c r="WYX27" s="12">
        <v>330</v>
      </c>
      <c r="WYY27" s="12">
        <v>360</v>
      </c>
      <c r="WYZ27" s="12">
        <v>370</v>
      </c>
      <c r="WZA27" s="12">
        <v>420</v>
      </c>
      <c r="WZB27" s="12">
        <v>470</v>
      </c>
      <c r="WZC27" s="12">
        <v>520</v>
      </c>
      <c r="WZD27" s="12">
        <v>510</v>
      </c>
      <c r="WZE27" s="12">
        <v>530</v>
      </c>
      <c r="WZF27" s="12">
        <v>560</v>
      </c>
      <c r="WZG27" s="12">
        <v>600</v>
      </c>
      <c r="WZH27" s="12">
        <v>600</v>
      </c>
      <c r="WZI27" s="12">
        <v>620</v>
      </c>
      <c r="WZJ27" s="12">
        <v>650</v>
      </c>
      <c r="WZK27" s="12">
        <v>710</v>
      </c>
      <c r="WZL27" s="12">
        <v>720</v>
      </c>
      <c r="WZM27" s="12">
        <v>750</v>
      </c>
      <c r="WZN27" s="12">
        <v>790</v>
      </c>
      <c r="WZO27" s="12">
        <v>790</v>
      </c>
      <c r="WZP27" s="12">
        <v>850</v>
      </c>
      <c r="WZQ27" s="12">
        <v>880</v>
      </c>
      <c r="WZR27" s="12">
        <v>890</v>
      </c>
      <c r="WZS27" s="12">
        <v>930</v>
      </c>
      <c r="WZT27" s="12">
        <v>940</v>
      </c>
      <c r="WZU27" s="12">
        <v>980</v>
      </c>
      <c r="WZV27" s="12">
        <v>1000</v>
      </c>
      <c r="WZW27" s="12">
        <v>1020</v>
      </c>
      <c r="WZX27" s="12">
        <v>1050</v>
      </c>
      <c r="WZY27" s="12">
        <v>1060</v>
      </c>
      <c r="WZZ27" s="12">
        <v>1090</v>
      </c>
      <c r="XAA27" s="12">
        <v>1140</v>
      </c>
      <c r="XAB27" s="12">
        <v>1160</v>
      </c>
      <c r="XAC27" s="12">
        <v>1170</v>
      </c>
      <c r="XAD27" s="12">
        <v>1200</v>
      </c>
      <c r="XAE27" s="12">
        <v>1250</v>
      </c>
      <c r="XAF27" s="12">
        <v>1270</v>
      </c>
      <c r="XAG27" s="12">
        <v>1290</v>
      </c>
      <c r="XAH27" s="12">
        <v>1310</v>
      </c>
      <c r="XAI27" s="12">
        <v>1360</v>
      </c>
      <c r="XAJ27" s="12">
        <v>1370</v>
      </c>
      <c r="XAK27" s="12">
        <v>1380</v>
      </c>
      <c r="XAL27" s="12">
        <v>1440</v>
      </c>
      <c r="XAM27" s="12">
        <v>1450</v>
      </c>
      <c r="XAN27" s="12">
        <v>1460</v>
      </c>
      <c r="XAO27" s="20">
        <v>27</v>
      </c>
      <c r="XAP27" s="12">
        <v>130</v>
      </c>
      <c r="XAQ27" s="12">
        <v>160</v>
      </c>
      <c r="XAR27" s="12">
        <v>180</v>
      </c>
      <c r="XAS27" s="12">
        <v>200</v>
      </c>
      <c r="XAT27" s="12">
        <v>250</v>
      </c>
      <c r="XAU27" s="12">
        <v>250</v>
      </c>
      <c r="XAV27" s="12">
        <v>300</v>
      </c>
      <c r="XAW27" s="12">
        <v>310</v>
      </c>
      <c r="XAX27" s="12">
        <v>350</v>
      </c>
      <c r="XAY27" s="12">
        <v>350</v>
      </c>
      <c r="XAZ27" s="12">
        <v>400</v>
      </c>
      <c r="XBA27" s="12">
        <v>420</v>
      </c>
      <c r="XBB27" s="12">
        <v>440</v>
      </c>
      <c r="XBC27" s="12">
        <v>450</v>
      </c>
      <c r="XBD27" s="12">
        <v>530</v>
      </c>
      <c r="XBE27" s="12">
        <v>560</v>
      </c>
      <c r="XBF27" s="12">
        <v>590</v>
      </c>
      <c r="XBG27" s="12">
        <v>590</v>
      </c>
      <c r="XBH27" s="12">
        <v>610</v>
      </c>
      <c r="XBI27" s="12">
        <v>620</v>
      </c>
      <c r="XBJ27" s="12">
        <v>700</v>
      </c>
      <c r="XBK27" s="12">
        <v>700</v>
      </c>
      <c r="XBL27" s="12">
        <v>760</v>
      </c>
      <c r="XBM27" s="12">
        <v>780</v>
      </c>
      <c r="XBN27" s="12">
        <v>780</v>
      </c>
      <c r="XBO27" s="12">
        <v>840</v>
      </c>
      <c r="XBP27" s="12">
        <v>870</v>
      </c>
      <c r="XBQ27" s="12">
        <v>870</v>
      </c>
      <c r="XBR27" s="12">
        <v>900</v>
      </c>
      <c r="XBS27" s="12">
        <v>950</v>
      </c>
      <c r="XBT27" s="12">
        <v>970</v>
      </c>
      <c r="XBU27" s="12">
        <v>970</v>
      </c>
      <c r="XBV27" s="12">
        <v>1010</v>
      </c>
      <c r="XBW27" s="12">
        <v>1020</v>
      </c>
      <c r="XBX27" s="12">
        <v>1030</v>
      </c>
      <c r="XBY27" s="12">
        <v>1070</v>
      </c>
      <c r="XBZ27" s="12">
        <v>1080</v>
      </c>
      <c r="XCA27" s="12">
        <v>1150</v>
      </c>
      <c r="XCB27" s="12">
        <v>1160</v>
      </c>
      <c r="XCC27" s="12">
        <v>1230</v>
      </c>
      <c r="XCD27" s="12">
        <v>1230</v>
      </c>
      <c r="XCE27" s="12">
        <v>1260</v>
      </c>
      <c r="XCF27" s="12">
        <v>1280</v>
      </c>
      <c r="XCG27" s="12">
        <v>1290</v>
      </c>
      <c r="XCH27" s="12">
        <v>1350</v>
      </c>
      <c r="XCI27" s="12">
        <v>1380</v>
      </c>
      <c r="XCJ27" s="7">
        <v>27</v>
      </c>
      <c r="XCK27" s="12"/>
      <c r="XCL27" s="12"/>
      <c r="XCM27" s="12"/>
      <c r="XCN27" s="12"/>
      <c r="XCO27" s="12"/>
      <c r="XCP27" s="12">
        <v>15</v>
      </c>
      <c r="XCQ27" s="12">
        <v>17</v>
      </c>
      <c r="XCR27" s="12">
        <v>19</v>
      </c>
      <c r="XCS27" s="12">
        <v>21</v>
      </c>
      <c r="XCT27" s="12">
        <v>22</v>
      </c>
      <c r="XCU27" s="12">
        <v>23</v>
      </c>
      <c r="XCV27" s="12">
        <v>25</v>
      </c>
      <c r="XCW27" s="12">
        <v>26</v>
      </c>
      <c r="XCX27" s="12">
        <v>28</v>
      </c>
      <c r="XCY27" s="12">
        <v>30</v>
      </c>
      <c r="XCZ27" s="12">
        <v>31</v>
      </c>
      <c r="XDA27" s="12">
        <v>33</v>
      </c>
      <c r="XDB27" s="12">
        <v>35</v>
      </c>
      <c r="XDC27" s="12">
        <v>36</v>
      </c>
      <c r="XDD27" s="12">
        <v>38</v>
      </c>
      <c r="XDE27" s="12">
        <v>39</v>
      </c>
      <c r="XDF27" s="12">
        <v>41</v>
      </c>
      <c r="XDG27" s="12">
        <v>42</v>
      </c>
      <c r="XDH27" s="12">
        <v>43</v>
      </c>
      <c r="XDI27" s="12">
        <v>45</v>
      </c>
      <c r="XDJ27" s="12">
        <v>46</v>
      </c>
      <c r="XDK27" s="12">
        <v>48</v>
      </c>
      <c r="XDL27" s="12">
        <v>49</v>
      </c>
      <c r="XDM27" s="12">
        <v>51</v>
      </c>
      <c r="XDN27" s="12">
        <v>52</v>
      </c>
      <c r="XDO27" s="12">
        <v>54</v>
      </c>
      <c r="XDP27" s="12">
        <v>55</v>
      </c>
      <c r="XDQ27" s="12">
        <v>57</v>
      </c>
      <c r="XDR27" s="12">
        <v>58</v>
      </c>
      <c r="XDS27" s="12">
        <v>60</v>
      </c>
      <c r="XDT27" s="12"/>
      <c r="XDU27" s="12"/>
      <c r="XDV27" s="12"/>
      <c r="XDW27" s="12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>
        <f t="shared" si="3"/>
        <v>0</v>
      </c>
      <c r="XES27" s="4">
        <f t="shared" si="1"/>
        <v>0</v>
      </c>
      <c r="XET27" s="1"/>
      <c r="XEU27" s="1"/>
      <c r="XEV27" s="1"/>
      <c r="XEW27" s="1"/>
      <c r="XEX27" s="1"/>
      <c r="XEY27" s="1"/>
      <c r="XEZ27" s="1"/>
      <c r="XFA27" s="1"/>
      <c r="XFB27" s="1"/>
      <c r="XFC27" s="4"/>
      <c r="XFD27" s="1"/>
    </row>
    <row r="28" spans="1:103 16170:16384">
      <c r="A28" s="62">
        <f t="shared" si="2"/>
        <v>0</v>
      </c>
      <c r="B28" s="61" t="e">
        <f>O2*A28</f>
        <v>#DIV/0!</v>
      </c>
      <c r="C28" s="71">
        <v>26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31"/>
      <c r="O28" s="38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WWX28" s="1"/>
      <c r="WWY28" s="20">
        <v>28</v>
      </c>
      <c r="WWZ28" s="12">
        <v>69</v>
      </c>
      <c r="WXA28" s="12">
        <v>73</v>
      </c>
      <c r="WXB28" s="12">
        <v>78</v>
      </c>
      <c r="WXC28" s="12">
        <v>83</v>
      </c>
      <c r="WXD28" s="12">
        <v>87</v>
      </c>
      <c r="WXE28" s="12">
        <v>92</v>
      </c>
      <c r="WXF28" s="12">
        <v>96</v>
      </c>
      <c r="WXG28" s="12">
        <v>101</v>
      </c>
      <c r="WXH28" s="12">
        <v>106</v>
      </c>
      <c r="WXI28" s="12">
        <v>110</v>
      </c>
      <c r="WXJ28" s="12">
        <v>115</v>
      </c>
      <c r="WXK28" s="12">
        <v>119</v>
      </c>
      <c r="WXL28" s="12">
        <v>124</v>
      </c>
      <c r="WXM28" s="12">
        <v>129</v>
      </c>
      <c r="WXN28" s="12">
        <v>133</v>
      </c>
      <c r="WXO28" s="12">
        <v>138</v>
      </c>
      <c r="WXP28" s="12">
        <v>142</v>
      </c>
      <c r="WXQ28" s="12">
        <v>147</v>
      </c>
      <c r="WXR28" s="12">
        <v>151</v>
      </c>
      <c r="WXS28" s="12">
        <v>56</v>
      </c>
      <c r="WXT28" s="12">
        <v>161</v>
      </c>
      <c r="WXU28" s="12">
        <v>165</v>
      </c>
      <c r="WXV28" s="12">
        <v>170</v>
      </c>
      <c r="WXW28" s="12">
        <v>174</v>
      </c>
      <c r="WXX28" s="12">
        <v>179</v>
      </c>
      <c r="WXY28" s="12">
        <v>184</v>
      </c>
      <c r="WXZ28" s="12">
        <v>188</v>
      </c>
      <c r="WYA28" s="12">
        <v>193</v>
      </c>
      <c r="WYB28" s="12">
        <v>197</v>
      </c>
      <c r="WYC28" s="12">
        <v>202</v>
      </c>
      <c r="WYD28" s="12">
        <v>207</v>
      </c>
      <c r="WYE28" s="12">
        <v>211</v>
      </c>
      <c r="WYF28" s="12">
        <v>216</v>
      </c>
      <c r="WYG28" s="12">
        <v>220</v>
      </c>
      <c r="WYH28" s="12">
        <v>225</v>
      </c>
      <c r="WYI28" s="12">
        <v>229</v>
      </c>
      <c r="WYJ28" s="12">
        <v>234</v>
      </c>
      <c r="WYK28" s="12">
        <v>239</v>
      </c>
      <c r="WYL28" s="12">
        <v>243</v>
      </c>
      <c r="WYM28" s="12">
        <v>248</v>
      </c>
      <c r="WYN28" s="12">
        <v>252</v>
      </c>
      <c r="WYO28" s="12">
        <v>257</v>
      </c>
      <c r="WYP28" s="12">
        <v>262</v>
      </c>
      <c r="WYQ28" s="12">
        <v>266</v>
      </c>
      <c r="WYR28" s="12">
        <v>271</v>
      </c>
      <c r="WYS28" s="12">
        <v>275</v>
      </c>
      <c r="WYT28" s="20">
        <v>28</v>
      </c>
      <c r="WYU28" s="12">
        <v>280</v>
      </c>
      <c r="WYV28" s="12">
        <v>300</v>
      </c>
      <c r="WYW28" s="12">
        <v>340</v>
      </c>
      <c r="WYX28" s="12">
        <v>350</v>
      </c>
      <c r="WYY28" s="12">
        <v>410</v>
      </c>
      <c r="WYZ28" s="12">
        <v>440</v>
      </c>
      <c r="WZA28" s="12">
        <v>460</v>
      </c>
      <c r="WZB28" s="12">
        <v>490</v>
      </c>
      <c r="WZC28" s="12">
        <v>520</v>
      </c>
      <c r="WZD28" s="12">
        <v>560</v>
      </c>
      <c r="WZE28" s="12">
        <v>580</v>
      </c>
      <c r="WZF28" s="12">
        <v>580</v>
      </c>
      <c r="WZG28" s="12">
        <v>650</v>
      </c>
      <c r="WZH28" s="12">
        <v>660</v>
      </c>
      <c r="WZI28" s="12">
        <v>670</v>
      </c>
      <c r="WZJ28" s="12">
        <v>720</v>
      </c>
      <c r="WZK28" s="12">
        <v>740</v>
      </c>
      <c r="WZL28" s="12">
        <v>790</v>
      </c>
      <c r="WZM28" s="12">
        <v>820</v>
      </c>
      <c r="WZN28" s="12">
        <v>820</v>
      </c>
      <c r="WZO28" s="12">
        <v>850</v>
      </c>
      <c r="WZP28" s="12">
        <v>880</v>
      </c>
      <c r="WZQ28" s="12">
        <v>910</v>
      </c>
      <c r="WZR28" s="12">
        <v>930</v>
      </c>
      <c r="WZS28" s="12">
        <v>970</v>
      </c>
      <c r="WZT28" s="12">
        <v>1020</v>
      </c>
      <c r="WZU28" s="12">
        <v>1070</v>
      </c>
      <c r="WZV28" s="12">
        <v>1090</v>
      </c>
      <c r="WZW28" s="12">
        <v>1140</v>
      </c>
      <c r="WZX28" s="12">
        <v>1150</v>
      </c>
      <c r="WZY28" s="12">
        <v>1170</v>
      </c>
      <c r="WZZ28" s="12">
        <v>1180</v>
      </c>
      <c r="XAA28" s="12">
        <v>1200</v>
      </c>
      <c r="XAB28" s="12">
        <v>1260</v>
      </c>
      <c r="XAC28" s="12">
        <v>1310</v>
      </c>
      <c r="XAD28" s="12">
        <v>1310</v>
      </c>
      <c r="XAE28" s="12">
        <v>1330</v>
      </c>
      <c r="XAF28" s="12">
        <v>1350</v>
      </c>
      <c r="XAG28" s="12">
        <v>1370</v>
      </c>
      <c r="XAH28" s="12">
        <v>1420</v>
      </c>
      <c r="XAI28" s="12">
        <v>1460</v>
      </c>
      <c r="XAJ28" s="12">
        <v>1490</v>
      </c>
      <c r="XAK28" s="12">
        <v>1540</v>
      </c>
      <c r="XAL28" s="12">
        <v>1550</v>
      </c>
      <c r="XAM28" s="12">
        <v>1590</v>
      </c>
      <c r="XAN28" s="12">
        <v>1600</v>
      </c>
      <c r="XAO28" s="20">
        <v>28</v>
      </c>
      <c r="XAP28" s="12">
        <v>130</v>
      </c>
      <c r="XAQ28" s="12">
        <v>180</v>
      </c>
      <c r="XAR28" s="12">
        <v>210</v>
      </c>
      <c r="XAS28" s="12">
        <v>200</v>
      </c>
      <c r="XAT28" s="12">
        <v>250</v>
      </c>
      <c r="XAU28" s="12">
        <v>300</v>
      </c>
      <c r="XAV28" s="12">
        <v>340</v>
      </c>
      <c r="XAW28" s="12">
        <v>350</v>
      </c>
      <c r="XAX28" s="12">
        <v>350</v>
      </c>
      <c r="XAY28" s="12">
        <v>400</v>
      </c>
      <c r="XAZ28" s="12">
        <v>420</v>
      </c>
      <c r="XBA28" s="12">
        <v>490</v>
      </c>
      <c r="XBB28" s="12">
        <v>510</v>
      </c>
      <c r="XBC28" s="12">
        <v>530</v>
      </c>
      <c r="XBD28" s="12">
        <v>560</v>
      </c>
      <c r="XBE28" s="12">
        <v>590</v>
      </c>
      <c r="XBF28" s="12">
        <v>640</v>
      </c>
      <c r="XBG28" s="12">
        <v>660</v>
      </c>
      <c r="XBH28" s="12">
        <v>660</v>
      </c>
      <c r="XBI28" s="12">
        <v>700</v>
      </c>
      <c r="XBJ28" s="12">
        <v>700</v>
      </c>
      <c r="XBK28" s="12">
        <v>740</v>
      </c>
      <c r="XBL28" s="12">
        <v>760</v>
      </c>
      <c r="XBM28" s="12">
        <v>830</v>
      </c>
      <c r="XBN28" s="12">
        <v>920</v>
      </c>
      <c r="XBO28" s="12">
        <v>940</v>
      </c>
      <c r="XBP28" s="12">
        <v>950</v>
      </c>
      <c r="XBQ28" s="12">
        <v>1020</v>
      </c>
      <c r="XBR28" s="12">
        <v>1020</v>
      </c>
      <c r="XBS28" s="12">
        <v>1050</v>
      </c>
      <c r="XBT28" s="12">
        <v>1050</v>
      </c>
      <c r="XBU28" s="12">
        <v>1070</v>
      </c>
      <c r="XBV28" s="12">
        <v>1150</v>
      </c>
      <c r="XBW28" s="12">
        <v>1190</v>
      </c>
      <c r="XBX28" s="12">
        <v>1200</v>
      </c>
      <c r="XBY28" s="12">
        <v>1210</v>
      </c>
      <c r="XBZ28" s="12">
        <v>1270</v>
      </c>
      <c r="XCA28" s="12">
        <v>1280</v>
      </c>
      <c r="XCB28" s="12">
        <v>1310</v>
      </c>
      <c r="XCC28" s="12">
        <v>1310</v>
      </c>
      <c r="XCD28" s="12">
        <v>1330</v>
      </c>
      <c r="XCE28" s="12">
        <v>1410</v>
      </c>
      <c r="XCF28" s="12">
        <v>1420</v>
      </c>
      <c r="XCG28" s="12">
        <v>1450</v>
      </c>
      <c r="XCH28" s="12">
        <v>1520</v>
      </c>
      <c r="XCI28" s="12">
        <v>1550</v>
      </c>
      <c r="XCJ28" s="7">
        <v>28</v>
      </c>
      <c r="XCK28" s="12"/>
      <c r="XCL28" s="12"/>
      <c r="XCM28" s="12"/>
      <c r="XCN28" s="12"/>
      <c r="XCO28" s="12"/>
      <c r="XCP28" s="12">
        <v>15</v>
      </c>
      <c r="XCQ28" s="12">
        <v>17</v>
      </c>
      <c r="XCR28" s="12">
        <v>18</v>
      </c>
      <c r="XCS28" s="12">
        <v>20</v>
      </c>
      <c r="XCT28" s="12">
        <v>21</v>
      </c>
      <c r="XCU28" s="12">
        <v>23</v>
      </c>
      <c r="XCV28" s="12">
        <v>25</v>
      </c>
      <c r="XCW28" s="12">
        <v>26</v>
      </c>
      <c r="XCX28" s="12">
        <v>28</v>
      </c>
      <c r="XCY28" s="12">
        <v>29</v>
      </c>
      <c r="XCZ28" s="12">
        <v>31</v>
      </c>
      <c r="XDA28" s="12">
        <v>32</v>
      </c>
      <c r="XDB28" s="12">
        <v>34</v>
      </c>
      <c r="XDC28" s="12">
        <v>35</v>
      </c>
      <c r="XDD28" s="12">
        <v>37</v>
      </c>
      <c r="XDE28" s="12">
        <v>38</v>
      </c>
      <c r="XDF28" s="12">
        <v>40</v>
      </c>
      <c r="XDG28" s="12">
        <v>41</v>
      </c>
      <c r="XDH28" s="12">
        <v>43</v>
      </c>
      <c r="XDI28" s="12">
        <v>44</v>
      </c>
      <c r="XDJ28" s="12">
        <v>46</v>
      </c>
      <c r="XDK28" s="12">
        <v>48</v>
      </c>
      <c r="XDL28" s="12">
        <v>49</v>
      </c>
      <c r="XDM28" s="12">
        <v>50</v>
      </c>
      <c r="XDN28" s="12">
        <v>52</v>
      </c>
      <c r="XDO28" s="12">
        <v>53</v>
      </c>
      <c r="XDP28" s="12">
        <v>55</v>
      </c>
      <c r="XDQ28" s="12">
        <v>56</v>
      </c>
      <c r="XDR28" s="12">
        <v>57</v>
      </c>
      <c r="XDS28" s="12">
        <v>59</v>
      </c>
      <c r="XDT28" s="12">
        <v>60</v>
      </c>
      <c r="XDU28" s="12"/>
      <c r="XDV28" s="12"/>
      <c r="XDW28" s="12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>
        <f t="shared" si="3"/>
        <v>0</v>
      </c>
      <c r="XES28" s="4">
        <f t="shared" si="1"/>
        <v>0</v>
      </c>
      <c r="XET28" s="1"/>
      <c r="XEU28" s="1"/>
      <c r="XEV28" s="1"/>
      <c r="XEW28" s="1"/>
      <c r="XEX28" s="1"/>
      <c r="XEY28" s="1"/>
      <c r="XEZ28" s="1"/>
      <c r="XFA28" s="1"/>
      <c r="XFB28" s="1"/>
      <c r="XFC28" s="4"/>
      <c r="XFD28" s="1"/>
    </row>
    <row r="29" spans="1:103 16170:16384">
      <c r="A29" s="62">
        <f t="shared" si="2"/>
        <v>0</v>
      </c>
      <c r="B29" s="61" t="e">
        <f>O2*A29</f>
        <v>#DIV/0!</v>
      </c>
      <c r="C29" s="71">
        <v>27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31"/>
      <c r="O29" s="38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WWX29" s="1"/>
      <c r="WWY29" s="20">
        <v>29</v>
      </c>
      <c r="WWZ29" s="12">
        <v>74</v>
      </c>
      <c r="WXA29" s="12">
        <v>79</v>
      </c>
      <c r="WXB29" s="12">
        <v>84</v>
      </c>
      <c r="WXC29" s="12">
        <v>89</v>
      </c>
      <c r="WXD29" s="12">
        <v>94</v>
      </c>
      <c r="WXE29" s="12">
        <v>99</v>
      </c>
      <c r="WXF29" s="12">
        <v>104</v>
      </c>
      <c r="WXG29" s="12">
        <v>108</v>
      </c>
      <c r="WXH29" s="12">
        <v>113</v>
      </c>
      <c r="WXI29" s="12">
        <v>118</v>
      </c>
      <c r="WXJ29" s="12">
        <v>123</v>
      </c>
      <c r="WXK29" s="12">
        <v>128</v>
      </c>
      <c r="WXL29" s="12">
        <v>133</v>
      </c>
      <c r="WXM29" s="12">
        <v>138</v>
      </c>
      <c r="WXN29" s="12">
        <v>143</v>
      </c>
      <c r="WXO29" s="12">
        <v>148</v>
      </c>
      <c r="WXP29" s="12">
        <v>153</v>
      </c>
      <c r="WXQ29" s="12">
        <v>158</v>
      </c>
      <c r="WXR29" s="12">
        <v>163</v>
      </c>
      <c r="WXS29" s="12">
        <v>168</v>
      </c>
      <c r="WXT29" s="12">
        <v>173</v>
      </c>
      <c r="WXU29" s="12">
        <v>177</v>
      </c>
      <c r="WXV29" s="12">
        <v>182</v>
      </c>
      <c r="WXW29" s="12">
        <v>187</v>
      </c>
      <c r="WXX29" s="12">
        <v>192</v>
      </c>
      <c r="WXY29" s="12">
        <v>197</v>
      </c>
      <c r="WXZ29" s="12">
        <v>202</v>
      </c>
      <c r="WYA29" s="12">
        <v>207</v>
      </c>
      <c r="WYB29" s="12">
        <v>212</v>
      </c>
      <c r="WYC29" s="12">
        <v>217</v>
      </c>
      <c r="WYD29" s="12">
        <v>222</v>
      </c>
      <c r="WYE29" s="12">
        <v>227</v>
      </c>
      <c r="WYF29" s="12">
        <v>232</v>
      </c>
      <c r="WYG29" s="12">
        <v>237</v>
      </c>
      <c r="WYH29" s="12">
        <v>242</v>
      </c>
      <c r="WYI29" s="12">
        <v>246</v>
      </c>
      <c r="WYJ29" s="12">
        <v>251</v>
      </c>
      <c r="WYK29" s="12">
        <v>256</v>
      </c>
      <c r="WYL29" s="12">
        <v>261</v>
      </c>
      <c r="WYM29" s="12">
        <v>266</v>
      </c>
      <c r="WYN29" s="12">
        <v>271</v>
      </c>
      <c r="WYO29" s="12">
        <v>276</v>
      </c>
      <c r="WYP29" s="12">
        <v>281</v>
      </c>
      <c r="WYQ29" s="12">
        <v>286</v>
      </c>
      <c r="WYR29" s="12">
        <v>291</v>
      </c>
      <c r="WYS29" s="12">
        <v>296</v>
      </c>
      <c r="WYT29" s="20">
        <v>29</v>
      </c>
      <c r="WYU29" s="12">
        <v>280</v>
      </c>
      <c r="WYV29" s="12">
        <v>340</v>
      </c>
      <c r="WYW29" s="12">
        <v>400</v>
      </c>
      <c r="WYX29" s="12">
        <v>390</v>
      </c>
      <c r="WYY29" s="12">
        <v>410</v>
      </c>
      <c r="WYZ29" s="12">
        <v>470</v>
      </c>
      <c r="WZA29" s="12">
        <v>500</v>
      </c>
      <c r="WZB29" s="12">
        <v>510</v>
      </c>
      <c r="WZC29" s="12">
        <v>570</v>
      </c>
      <c r="WZD29" s="12">
        <v>560</v>
      </c>
      <c r="WZE29" s="12">
        <v>610</v>
      </c>
      <c r="WZF29" s="12">
        <v>660</v>
      </c>
      <c r="WZG29" s="12">
        <v>690</v>
      </c>
      <c r="WZH29" s="12">
        <v>730</v>
      </c>
      <c r="WZI29" s="12">
        <v>780</v>
      </c>
      <c r="WZJ29" s="12">
        <v>790</v>
      </c>
      <c r="WZK29" s="12">
        <v>820</v>
      </c>
      <c r="WZL29" s="12">
        <v>840</v>
      </c>
      <c r="WZM29" s="12">
        <v>870</v>
      </c>
      <c r="WZN29" s="12">
        <v>930</v>
      </c>
      <c r="WZO29" s="12">
        <v>950</v>
      </c>
      <c r="WZP29" s="12">
        <v>980</v>
      </c>
      <c r="WZQ29" s="12">
        <v>990</v>
      </c>
      <c r="WZR29" s="12">
        <v>1070</v>
      </c>
      <c r="WZS29" s="12">
        <v>1080</v>
      </c>
      <c r="WZT29" s="12">
        <v>1080</v>
      </c>
      <c r="WZU29" s="12">
        <v>1140</v>
      </c>
      <c r="WZV29" s="12">
        <v>1160</v>
      </c>
      <c r="WZW29" s="12">
        <v>1190</v>
      </c>
      <c r="WZX29" s="12">
        <v>1230</v>
      </c>
      <c r="WZY29" s="12">
        <v>1250</v>
      </c>
      <c r="WZZ29" s="12">
        <v>1310</v>
      </c>
      <c r="XAA29" s="12">
        <v>1320</v>
      </c>
      <c r="XAB29" s="12">
        <v>1370</v>
      </c>
      <c r="XAC29" s="12">
        <v>1370</v>
      </c>
      <c r="XAD29" s="12">
        <v>1430</v>
      </c>
      <c r="XAE29" s="12">
        <v>1450</v>
      </c>
      <c r="XAF29" s="12">
        <v>1500</v>
      </c>
      <c r="XAG29" s="12">
        <v>1530</v>
      </c>
      <c r="XAH29" s="12">
        <v>1560</v>
      </c>
      <c r="XAI29" s="12">
        <v>1600</v>
      </c>
      <c r="XAJ29" s="12">
        <v>1620</v>
      </c>
      <c r="XAK29" s="12">
        <v>1620</v>
      </c>
      <c r="XAL29" s="12">
        <v>1700</v>
      </c>
      <c r="XAM29" s="12">
        <v>1700</v>
      </c>
      <c r="XAN29" s="12">
        <v>1720</v>
      </c>
      <c r="XAO29" s="20">
        <v>29</v>
      </c>
      <c r="XAP29" s="12">
        <v>150</v>
      </c>
      <c r="XAQ29" s="12">
        <v>180</v>
      </c>
      <c r="XAR29" s="12">
        <v>210</v>
      </c>
      <c r="XAS29" s="12">
        <v>240</v>
      </c>
      <c r="XAT29" s="12">
        <v>300</v>
      </c>
      <c r="XAU29" s="12">
        <v>340</v>
      </c>
      <c r="XAV29" s="12">
        <v>340</v>
      </c>
      <c r="XAW29" s="12">
        <v>400</v>
      </c>
      <c r="XAX29" s="12">
        <v>400</v>
      </c>
      <c r="XAY29" s="12">
        <v>460</v>
      </c>
      <c r="XAZ29" s="12">
        <v>480</v>
      </c>
      <c r="XBA29" s="12">
        <v>500</v>
      </c>
      <c r="XBB29" s="12">
        <v>560</v>
      </c>
      <c r="XBC29" s="12">
        <v>580</v>
      </c>
      <c r="XBD29" s="12">
        <v>610</v>
      </c>
      <c r="XBE29" s="12">
        <v>640</v>
      </c>
      <c r="XBF29" s="12">
        <v>660</v>
      </c>
      <c r="XBG29" s="12">
        <v>660</v>
      </c>
      <c r="XBH29" s="12">
        <v>780</v>
      </c>
      <c r="XBI29" s="12">
        <v>780</v>
      </c>
      <c r="XBJ29" s="12">
        <v>820</v>
      </c>
      <c r="XBK29" s="12">
        <v>840</v>
      </c>
      <c r="XBL29" s="12">
        <v>910</v>
      </c>
      <c r="XBM29" s="12">
        <v>910</v>
      </c>
      <c r="XBN29" s="12">
        <v>920</v>
      </c>
      <c r="XBO29" s="12">
        <v>990</v>
      </c>
      <c r="XBP29" s="12">
        <v>1020</v>
      </c>
      <c r="XBQ29" s="12">
        <v>1020</v>
      </c>
      <c r="XBR29" s="12">
        <v>1050</v>
      </c>
      <c r="XBS29" s="12">
        <v>1120</v>
      </c>
      <c r="XBT29" s="12">
        <v>1120</v>
      </c>
      <c r="XBU29" s="12">
        <v>1190</v>
      </c>
      <c r="XBV29" s="12">
        <v>1240</v>
      </c>
      <c r="XBW29" s="12">
        <v>1240</v>
      </c>
      <c r="XBX29" s="12">
        <v>1300</v>
      </c>
      <c r="XBY29" s="12">
        <v>1380</v>
      </c>
      <c r="XBZ29" s="12">
        <v>1380</v>
      </c>
      <c r="XCA29" s="12">
        <v>1420</v>
      </c>
      <c r="XCB29" s="12">
        <v>1470</v>
      </c>
      <c r="XCC29" s="12">
        <v>1490</v>
      </c>
      <c r="XCD29" s="12">
        <v>1520</v>
      </c>
      <c r="XCE29" s="12">
        <v>1550</v>
      </c>
      <c r="XCF29" s="12">
        <v>1550</v>
      </c>
      <c r="XCG29" s="12">
        <v>1570</v>
      </c>
      <c r="XCH29" s="12">
        <v>1670</v>
      </c>
      <c r="XCI29" s="12">
        <v>1670</v>
      </c>
      <c r="XCJ29" s="7">
        <v>29</v>
      </c>
      <c r="XCK29" s="12"/>
      <c r="XCL29" s="12"/>
      <c r="XCM29" s="12"/>
      <c r="XCN29" s="12"/>
      <c r="XCO29" s="12"/>
      <c r="XCP29" s="12">
        <v>15</v>
      </c>
      <c r="XCQ29" s="12">
        <v>16</v>
      </c>
      <c r="XCR29" s="12">
        <v>18</v>
      </c>
      <c r="XCS29" s="12">
        <v>19</v>
      </c>
      <c r="XCT29" s="12">
        <v>21</v>
      </c>
      <c r="XCU29" s="12">
        <v>23</v>
      </c>
      <c r="XCV29" s="12">
        <v>24</v>
      </c>
      <c r="XCW29" s="12">
        <v>26</v>
      </c>
      <c r="XCX29" s="12">
        <v>28</v>
      </c>
      <c r="XCY29" s="12">
        <v>29</v>
      </c>
      <c r="XCZ29" s="12">
        <v>30</v>
      </c>
      <c r="XDA29" s="12">
        <v>32</v>
      </c>
      <c r="XDB29" s="12">
        <v>33</v>
      </c>
      <c r="XDC29" s="12">
        <v>35</v>
      </c>
      <c r="XDD29" s="12">
        <v>37</v>
      </c>
      <c r="XDE29" s="12">
        <v>38</v>
      </c>
      <c r="XDF29" s="12">
        <v>39</v>
      </c>
      <c r="XDG29" s="12">
        <v>41</v>
      </c>
      <c r="XDH29" s="12">
        <v>42</v>
      </c>
      <c r="XDI29" s="12">
        <v>44</v>
      </c>
      <c r="XDJ29" s="12">
        <v>45</v>
      </c>
      <c r="XDK29" s="12">
        <v>47</v>
      </c>
      <c r="XDL29" s="12">
        <v>48</v>
      </c>
      <c r="XDM29" s="12">
        <v>50</v>
      </c>
      <c r="XDN29" s="12">
        <v>51</v>
      </c>
      <c r="XDO29" s="12">
        <v>52</v>
      </c>
      <c r="XDP29" s="12">
        <v>54</v>
      </c>
      <c r="XDQ29" s="12">
        <v>56</v>
      </c>
      <c r="XDR29" s="12">
        <v>57</v>
      </c>
      <c r="XDS29" s="12">
        <v>58</v>
      </c>
      <c r="XDT29" s="12">
        <v>59</v>
      </c>
      <c r="XDU29" s="12">
        <v>60</v>
      </c>
      <c r="XDV29" s="12"/>
      <c r="XDW29" s="12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>
        <f t="shared" si="3"/>
        <v>0</v>
      </c>
      <c r="XES29" s="4">
        <f t="shared" si="1"/>
        <v>0</v>
      </c>
      <c r="XET29" s="1"/>
      <c r="XEU29" s="1"/>
      <c r="XEV29" s="1"/>
      <c r="XEW29" s="1"/>
      <c r="XEX29" s="1"/>
      <c r="XEY29" s="1"/>
      <c r="XEZ29" s="1"/>
      <c r="XFA29" s="1"/>
      <c r="XFB29" s="1"/>
      <c r="XFC29" s="4"/>
      <c r="XFD29" s="1"/>
    </row>
    <row r="30" spans="1:103 16170:16384">
      <c r="A30" s="62">
        <f t="shared" si="2"/>
        <v>0</v>
      </c>
      <c r="B30" s="61" t="e">
        <f>O2*A30</f>
        <v>#DIV/0!</v>
      </c>
      <c r="C30" s="71">
        <v>28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31"/>
      <c r="O30" s="38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WWX30" s="1"/>
      <c r="WWY30" s="20">
        <v>30</v>
      </c>
      <c r="WWZ30" s="12">
        <v>79</v>
      </c>
      <c r="WXA30" s="12">
        <v>85</v>
      </c>
      <c r="WXB30" s="12">
        <v>90</v>
      </c>
      <c r="WXC30" s="12">
        <v>95</v>
      </c>
      <c r="WXD30" s="12">
        <v>100</v>
      </c>
      <c r="WXE30" s="12">
        <v>106</v>
      </c>
      <c r="WXF30" s="12">
        <v>111</v>
      </c>
      <c r="WXG30" s="12">
        <v>116</v>
      </c>
      <c r="WXH30" s="12">
        <v>121</v>
      </c>
      <c r="WXI30" s="12">
        <v>127</v>
      </c>
      <c r="WXJ30" s="12">
        <v>132</v>
      </c>
      <c r="WXK30" s="12">
        <v>137</v>
      </c>
      <c r="WXL30" s="12">
        <v>143</v>
      </c>
      <c r="WXM30" s="12">
        <v>148</v>
      </c>
      <c r="WXN30" s="12">
        <v>153</v>
      </c>
      <c r="WXO30" s="12">
        <v>158</v>
      </c>
      <c r="WXP30" s="12">
        <v>164</v>
      </c>
      <c r="WXQ30" s="12">
        <v>169</v>
      </c>
      <c r="WXR30" s="12">
        <v>174</v>
      </c>
      <c r="WXS30" s="12">
        <v>180</v>
      </c>
      <c r="WXT30" s="12">
        <v>185</v>
      </c>
      <c r="WXU30" s="12">
        <v>190</v>
      </c>
      <c r="WXV30" s="12">
        <v>195</v>
      </c>
      <c r="WXW30" s="12">
        <v>201</v>
      </c>
      <c r="WXX30" s="12">
        <v>206</v>
      </c>
      <c r="WXY30" s="12">
        <v>211</v>
      </c>
      <c r="WXZ30" s="12">
        <v>217</v>
      </c>
      <c r="WYA30" s="12">
        <v>222</v>
      </c>
      <c r="WYB30" s="12">
        <v>227</v>
      </c>
      <c r="WYC30" s="12">
        <v>232</v>
      </c>
      <c r="WYD30" s="12">
        <v>238</v>
      </c>
      <c r="WYE30" s="12">
        <v>243</v>
      </c>
      <c r="WYF30" s="12">
        <v>248</v>
      </c>
      <c r="WYG30" s="12">
        <v>254</v>
      </c>
      <c r="WYH30" s="12">
        <v>259</v>
      </c>
      <c r="WYI30" s="12">
        <v>264</v>
      </c>
      <c r="WYJ30" s="12">
        <v>269</v>
      </c>
      <c r="WYK30" s="12">
        <v>275</v>
      </c>
      <c r="WYL30" s="12">
        <v>280</v>
      </c>
      <c r="WYM30" s="12">
        <v>285</v>
      </c>
      <c r="WYN30" s="12">
        <v>291</v>
      </c>
      <c r="WYO30" s="12">
        <v>296</v>
      </c>
      <c r="WYP30" s="12">
        <v>301</v>
      </c>
      <c r="WYQ30" s="12">
        <v>306</v>
      </c>
      <c r="WYR30" s="12">
        <v>312</v>
      </c>
      <c r="WYS30" s="12">
        <v>317</v>
      </c>
      <c r="WYT30" s="20">
        <v>30</v>
      </c>
      <c r="WYU30" s="12">
        <v>310</v>
      </c>
      <c r="WYV30" s="12">
        <v>380</v>
      </c>
      <c r="WYW30" s="12">
        <v>400</v>
      </c>
      <c r="WYX30" s="12">
        <v>420</v>
      </c>
      <c r="WYY30" s="12">
        <v>460</v>
      </c>
      <c r="WYZ30" s="12">
        <v>490</v>
      </c>
      <c r="WZA30" s="12">
        <v>530</v>
      </c>
      <c r="WZB30" s="12">
        <v>580</v>
      </c>
      <c r="WZC30" s="12">
        <v>590</v>
      </c>
      <c r="WZD30" s="12">
        <v>640</v>
      </c>
      <c r="WZE30" s="12">
        <v>660</v>
      </c>
      <c r="WZF30" s="12">
        <v>710</v>
      </c>
      <c r="WZG30" s="12">
        <v>720</v>
      </c>
      <c r="WZH30" s="12">
        <v>760</v>
      </c>
      <c r="WZI30" s="12">
        <v>830</v>
      </c>
      <c r="WZJ30" s="12">
        <v>910</v>
      </c>
      <c r="WZK30" s="12">
        <v>920</v>
      </c>
      <c r="WZL30" s="12">
        <v>960</v>
      </c>
      <c r="WZM30" s="12">
        <v>980</v>
      </c>
      <c r="WZN30" s="12">
        <v>1000</v>
      </c>
      <c r="WZO30" s="12">
        <v>1060</v>
      </c>
      <c r="WZP30" s="12">
        <v>1090</v>
      </c>
      <c r="WZQ30" s="12">
        <v>1130</v>
      </c>
      <c r="WZR30" s="12">
        <v>1150</v>
      </c>
      <c r="WZS30" s="12">
        <v>1170</v>
      </c>
      <c r="WZT30" s="12">
        <v>1240</v>
      </c>
      <c r="WZU30" s="12">
        <v>1260</v>
      </c>
      <c r="WZV30" s="12">
        <v>1300</v>
      </c>
      <c r="WZW30" s="12">
        <v>1320</v>
      </c>
      <c r="WZX30" s="12">
        <v>1360</v>
      </c>
      <c r="WZY30" s="12">
        <v>1380</v>
      </c>
      <c r="WZZ30" s="12">
        <v>1380</v>
      </c>
      <c r="XAA30" s="12">
        <v>1460</v>
      </c>
      <c r="XAB30" s="12">
        <v>1490</v>
      </c>
      <c r="XAC30" s="12">
        <v>1550</v>
      </c>
      <c r="XAD30" s="12">
        <v>1580</v>
      </c>
      <c r="XAE30" s="12">
        <v>1590</v>
      </c>
      <c r="XAF30" s="12">
        <v>1650</v>
      </c>
      <c r="XAG30" s="12">
        <v>1690</v>
      </c>
      <c r="XAH30" s="12">
        <v>1710</v>
      </c>
      <c r="XAI30" s="12">
        <v>1730</v>
      </c>
      <c r="XAJ30" s="12">
        <v>1750</v>
      </c>
      <c r="XAK30" s="12">
        <v>1800</v>
      </c>
      <c r="XAL30" s="12">
        <v>1810</v>
      </c>
      <c r="XAM30" s="12">
        <v>1890</v>
      </c>
      <c r="XAN30" s="12">
        <v>1890</v>
      </c>
      <c r="XAO30" s="20">
        <v>30</v>
      </c>
      <c r="XAP30" s="12">
        <v>150</v>
      </c>
      <c r="XAQ30" s="12">
        <v>180</v>
      </c>
      <c r="XAR30" s="12">
        <v>250</v>
      </c>
      <c r="XAS30" s="12">
        <v>240</v>
      </c>
      <c r="XAT30" s="12">
        <v>300</v>
      </c>
      <c r="XAU30" s="12">
        <v>340</v>
      </c>
      <c r="XAV30" s="12">
        <v>390</v>
      </c>
      <c r="XAW30" s="12">
        <v>400</v>
      </c>
      <c r="XAX30" s="12">
        <v>460</v>
      </c>
      <c r="XAY30" s="12">
        <v>460</v>
      </c>
      <c r="XAZ30" s="12">
        <v>530</v>
      </c>
      <c r="XBA30" s="12">
        <v>550</v>
      </c>
      <c r="XBB30" s="12">
        <v>580</v>
      </c>
      <c r="XBC30" s="12">
        <v>610</v>
      </c>
      <c r="XBD30" s="12">
        <v>710</v>
      </c>
      <c r="XBE30" s="12">
        <v>740</v>
      </c>
      <c r="XBF30" s="12">
        <v>740</v>
      </c>
      <c r="XBG30" s="12">
        <v>770</v>
      </c>
      <c r="XBH30" s="12">
        <v>820</v>
      </c>
      <c r="XBI30" s="12">
        <v>820</v>
      </c>
      <c r="XBJ30" s="12">
        <v>920</v>
      </c>
      <c r="XBK30" s="12">
        <v>940</v>
      </c>
      <c r="XBL30" s="12">
        <v>960</v>
      </c>
      <c r="XBM30" s="12">
        <v>1010</v>
      </c>
      <c r="XBN30" s="12">
        <v>1030</v>
      </c>
      <c r="XBO30" s="12">
        <v>1070</v>
      </c>
      <c r="XBP30" s="12">
        <v>1120</v>
      </c>
      <c r="XBQ30" s="12">
        <v>1140</v>
      </c>
      <c r="XBR30" s="12">
        <v>1170</v>
      </c>
      <c r="XBS30" s="12">
        <v>1170</v>
      </c>
      <c r="XBT30" s="12">
        <v>1200</v>
      </c>
      <c r="XBU30" s="12">
        <v>1290</v>
      </c>
      <c r="XBV30" s="12">
        <v>1300</v>
      </c>
      <c r="XBW30" s="12">
        <v>1350</v>
      </c>
      <c r="XBX30" s="12">
        <v>1380</v>
      </c>
      <c r="XBY30" s="12">
        <v>1380</v>
      </c>
      <c r="XBZ30" s="12">
        <v>1470</v>
      </c>
      <c r="XCA30" s="12">
        <v>1470</v>
      </c>
      <c r="XCB30" s="12">
        <v>1490</v>
      </c>
      <c r="XCC30" s="12">
        <v>1520</v>
      </c>
      <c r="XCD30" s="12">
        <v>1550</v>
      </c>
      <c r="XCE30" s="12">
        <v>1590</v>
      </c>
      <c r="XCF30" s="12">
        <v>1660</v>
      </c>
      <c r="XCG30" s="12">
        <v>1710</v>
      </c>
      <c r="XCH30" s="12">
        <v>1720</v>
      </c>
      <c r="XCI30" s="12">
        <v>1750</v>
      </c>
      <c r="XCJ30" s="7">
        <v>30</v>
      </c>
      <c r="XCK30" s="12"/>
      <c r="XCL30" s="12"/>
      <c r="XCM30" s="12"/>
      <c r="XCN30" s="12"/>
      <c r="XCO30" s="12"/>
      <c r="XCP30" s="12">
        <v>15</v>
      </c>
      <c r="XCQ30" s="12">
        <v>16</v>
      </c>
      <c r="XCR30" s="12">
        <v>18</v>
      </c>
      <c r="XCS30" s="12">
        <v>19</v>
      </c>
      <c r="XCT30" s="12">
        <v>21</v>
      </c>
      <c r="XCU30" s="12">
        <v>22</v>
      </c>
      <c r="XCV30" s="12">
        <v>24</v>
      </c>
      <c r="XCW30" s="12">
        <v>25</v>
      </c>
      <c r="XCX30" s="12">
        <v>27</v>
      </c>
      <c r="XCY30" s="12">
        <v>28</v>
      </c>
      <c r="XCZ30" s="12">
        <v>30</v>
      </c>
      <c r="XDA30" s="12">
        <v>31</v>
      </c>
      <c r="XDB30" s="12">
        <v>33</v>
      </c>
      <c r="XDC30" s="12">
        <v>34</v>
      </c>
      <c r="XDD30" s="12">
        <v>36</v>
      </c>
      <c r="XDE30" s="12">
        <v>38</v>
      </c>
      <c r="XDF30" s="12">
        <v>39</v>
      </c>
      <c r="XDG30" s="12">
        <v>40</v>
      </c>
      <c r="XDH30" s="12">
        <v>42</v>
      </c>
      <c r="XDI30" s="12">
        <v>43</v>
      </c>
      <c r="XDJ30" s="12">
        <v>45</v>
      </c>
      <c r="XDK30" s="12">
        <v>46</v>
      </c>
      <c r="XDL30" s="12">
        <v>47</v>
      </c>
      <c r="XDM30" s="12">
        <v>49</v>
      </c>
      <c r="XDN30" s="12">
        <v>50</v>
      </c>
      <c r="XDO30" s="12">
        <v>52</v>
      </c>
      <c r="XDP30" s="12">
        <v>53</v>
      </c>
      <c r="XDQ30" s="12">
        <v>55</v>
      </c>
      <c r="XDR30" s="12">
        <v>56</v>
      </c>
      <c r="XDS30" s="12">
        <v>58</v>
      </c>
      <c r="XDT30" s="12">
        <v>59</v>
      </c>
      <c r="XDU30" s="12">
        <v>60</v>
      </c>
      <c r="XDV30" s="12"/>
      <c r="XDW30" s="12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>
        <f t="shared" si="3"/>
        <v>0</v>
      </c>
      <c r="XES30" s="4">
        <f t="shared" si="1"/>
        <v>0</v>
      </c>
      <c r="XET30" s="1"/>
      <c r="XEU30" s="1"/>
      <c r="XEV30" s="1"/>
      <c r="XEW30" s="1"/>
      <c r="XEX30" s="1"/>
      <c r="XEY30" s="1"/>
      <c r="XEZ30" s="1"/>
      <c r="XFA30" s="1"/>
      <c r="XFB30" s="1"/>
      <c r="XFC30" s="4"/>
      <c r="XFD30" s="1"/>
    </row>
    <row r="31" spans="1:103 16170:16384">
      <c r="A31" s="62">
        <f t="shared" si="2"/>
        <v>0</v>
      </c>
      <c r="B31" s="61" t="e">
        <f>O2*A31</f>
        <v>#DIV/0!</v>
      </c>
      <c r="C31" s="71">
        <v>29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31"/>
      <c r="O31" s="38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WWX31" s="1"/>
      <c r="WWY31" s="20">
        <v>31</v>
      </c>
      <c r="WWZ31" s="12">
        <v>85</v>
      </c>
      <c r="WXA31" s="12">
        <v>90</v>
      </c>
      <c r="WXB31" s="12">
        <v>96</v>
      </c>
      <c r="WXC31" s="12">
        <v>102</v>
      </c>
      <c r="WXD31" s="12">
        <v>107</v>
      </c>
      <c r="WXE31" s="12">
        <v>113</v>
      </c>
      <c r="WXF31" s="12">
        <v>119</v>
      </c>
      <c r="WXG31" s="12">
        <v>124</v>
      </c>
      <c r="WXH31" s="12">
        <v>130</v>
      </c>
      <c r="WXI31" s="12">
        <v>136</v>
      </c>
      <c r="WXJ31" s="12">
        <v>141</v>
      </c>
      <c r="WXK31" s="12">
        <v>147</v>
      </c>
      <c r="WXL31" s="12">
        <v>152</v>
      </c>
      <c r="WXM31" s="12">
        <v>158</v>
      </c>
      <c r="WXN31" s="12">
        <v>164</v>
      </c>
      <c r="WXO31" s="12">
        <v>169</v>
      </c>
      <c r="WXP31" s="12">
        <v>175</v>
      </c>
      <c r="WXQ31" s="12">
        <v>181</v>
      </c>
      <c r="WXR31" s="12">
        <v>186</v>
      </c>
      <c r="WXS31" s="12">
        <v>192</v>
      </c>
      <c r="WXT31" s="12">
        <v>198</v>
      </c>
      <c r="WXU31" s="12">
        <v>203</v>
      </c>
      <c r="WXV31" s="12">
        <v>209</v>
      </c>
      <c r="WXW31" s="12">
        <v>215</v>
      </c>
      <c r="WXX31" s="12">
        <v>220</v>
      </c>
      <c r="WXY31" s="12">
        <v>226</v>
      </c>
      <c r="WXZ31" s="12">
        <v>232</v>
      </c>
      <c r="WYA31" s="12">
        <v>237</v>
      </c>
      <c r="WYB31" s="12">
        <v>243</v>
      </c>
      <c r="WYC31" s="12">
        <v>248</v>
      </c>
      <c r="WYD31" s="12">
        <v>254</v>
      </c>
      <c r="WYE31" s="12">
        <v>260</v>
      </c>
      <c r="WYF31" s="12">
        <v>265</v>
      </c>
      <c r="WYG31" s="12">
        <v>271</v>
      </c>
      <c r="WYH31" s="12">
        <v>277</v>
      </c>
      <c r="WYI31" s="12">
        <v>282</v>
      </c>
      <c r="WYJ31" s="12">
        <v>288</v>
      </c>
      <c r="WYK31" s="12">
        <v>294</v>
      </c>
      <c r="WYL31" s="12">
        <v>299</v>
      </c>
      <c r="WYM31" s="12">
        <v>305</v>
      </c>
      <c r="WYN31" s="12">
        <v>311</v>
      </c>
      <c r="WYO31" s="12">
        <v>316</v>
      </c>
      <c r="WYP31" s="12">
        <v>322</v>
      </c>
      <c r="WYQ31" s="12">
        <v>328</v>
      </c>
      <c r="WYR31" s="12">
        <v>333</v>
      </c>
      <c r="WYS31" s="12">
        <v>339</v>
      </c>
      <c r="WYT31" s="20">
        <v>31</v>
      </c>
      <c r="WYU31" s="12">
        <v>360</v>
      </c>
      <c r="WYV31" s="12">
        <v>380</v>
      </c>
      <c r="WYW31" s="12">
        <v>430</v>
      </c>
      <c r="WYX31" s="12">
        <v>420</v>
      </c>
      <c r="WYY31" s="12">
        <v>490</v>
      </c>
      <c r="WYZ31" s="12">
        <v>520</v>
      </c>
      <c r="WZA31" s="12">
        <v>560</v>
      </c>
      <c r="WZB31" s="12">
        <v>630</v>
      </c>
      <c r="WZC31" s="12">
        <v>670</v>
      </c>
      <c r="WZD31" s="12">
        <v>720</v>
      </c>
      <c r="WZE31" s="12">
        <v>740</v>
      </c>
      <c r="WZF31" s="12">
        <v>770</v>
      </c>
      <c r="WZG31" s="12">
        <v>840</v>
      </c>
      <c r="WZH31" s="12">
        <v>850</v>
      </c>
      <c r="WZI31" s="12">
        <v>890</v>
      </c>
      <c r="WZJ31" s="12">
        <v>910</v>
      </c>
      <c r="WZK31" s="12">
        <v>940</v>
      </c>
      <c r="WZL31" s="12">
        <v>1000</v>
      </c>
      <c r="WZM31" s="12">
        <v>1030</v>
      </c>
      <c r="WZN31" s="12">
        <v>1050</v>
      </c>
      <c r="WZO31" s="12">
        <v>1110</v>
      </c>
      <c r="WZP31" s="12">
        <v>1140</v>
      </c>
      <c r="WZQ31" s="12">
        <v>1220</v>
      </c>
      <c r="WZR31" s="12">
        <v>1220</v>
      </c>
      <c r="WZS31" s="12">
        <v>1250</v>
      </c>
      <c r="WZT31" s="12">
        <v>1280</v>
      </c>
      <c r="WZU31" s="12">
        <v>1340</v>
      </c>
      <c r="WZV31" s="12">
        <v>1360</v>
      </c>
      <c r="WZW31" s="12">
        <v>1440</v>
      </c>
      <c r="WZX31" s="12">
        <v>1480</v>
      </c>
      <c r="WZY31" s="12">
        <v>1520</v>
      </c>
      <c r="WZZ31" s="12">
        <v>1570</v>
      </c>
      <c r="XAA31" s="12">
        <v>1580</v>
      </c>
      <c r="XAB31" s="12">
        <v>1600</v>
      </c>
      <c r="XAC31" s="12">
        <v>1620</v>
      </c>
      <c r="XAD31" s="12">
        <v>1680</v>
      </c>
      <c r="XAE31" s="12">
        <v>1760</v>
      </c>
      <c r="XAF31" s="12">
        <v>1770</v>
      </c>
      <c r="XAG31" s="12">
        <v>1770</v>
      </c>
      <c r="XAH31" s="12">
        <v>1820</v>
      </c>
      <c r="XAI31" s="12">
        <v>1850</v>
      </c>
      <c r="XAJ31" s="12">
        <v>1860</v>
      </c>
      <c r="XAK31" s="12">
        <v>1920</v>
      </c>
      <c r="XAL31" s="12">
        <v>1970</v>
      </c>
      <c r="XAM31" s="12">
        <v>1980</v>
      </c>
      <c r="XAN31" s="12">
        <v>2030</v>
      </c>
      <c r="XAO31" s="20">
        <v>31</v>
      </c>
      <c r="XAP31" s="12">
        <v>150</v>
      </c>
      <c r="XAQ31" s="12">
        <v>210</v>
      </c>
      <c r="XAR31" s="12">
        <v>250</v>
      </c>
      <c r="XAS31" s="12">
        <v>290</v>
      </c>
      <c r="XAT31" s="12">
        <v>340</v>
      </c>
      <c r="XAU31" s="12">
        <v>390</v>
      </c>
      <c r="XAV31" s="12">
        <v>390</v>
      </c>
      <c r="XAW31" s="12">
        <v>460</v>
      </c>
      <c r="XAX31" s="12">
        <v>460</v>
      </c>
      <c r="XAY31" s="12">
        <v>510</v>
      </c>
      <c r="XAZ31" s="12">
        <v>530</v>
      </c>
      <c r="XBA31" s="12">
        <v>640</v>
      </c>
      <c r="XBB31" s="12">
        <v>660</v>
      </c>
      <c r="XBC31" s="12">
        <v>690</v>
      </c>
      <c r="XBD31" s="12">
        <v>710</v>
      </c>
      <c r="XBE31" s="12">
        <v>740</v>
      </c>
      <c r="XBF31" s="12">
        <v>820</v>
      </c>
      <c r="XBG31" s="12">
        <v>820</v>
      </c>
      <c r="XBH31" s="12">
        <v>870</v>
      </c>
      <c r="XBI31" s="12">
        <v>920</v>
      </c>
      <c r="XBJ31" s="12">
        <v>920</v>
      </c>
      <c r="XBK31" s="12">
        <v>980</v>
      </c>
      <c r="XBL31" s="12">
        <v>1010</v>
      </c>
      <c r="XBM31" s="12">
        <v>1030</v>
      </c>
      <c r="XBN31" s="12">
        <v>1150</v>
      </c>
      <c r="XBO31" s="12">
        <v>1180</v>
      </c>
      <c r="XBP31" s="12">
        <v>1200</v>
      </c>
      <c r="XBQ31" s="12">
        <v>1230</v>
      </c>
      <c r="XBR31" s="12">
        <v>1290</v>
      </c>
      <c r="XBS31" s="12">
        <v>1320</v>
      </c>
      <c r="XBT31" s="12">
        <v>1340</v>
      </c>
      <c r="XBU31" s="12">
        <v>1400</v>
      </c>
      <c r="XBV31" s="12">
        <v>1410</v>
      </c>
      <c r="XBW31" s="12">
        <v>1420</v>
      </c>
      <c r="XBX31" s="12">
        <v>1540</v>
      </c>
      <c r="XBY31" s="12">
        <v>1580</v>
      </c>
      <c r="XBZ31" s="12">
        <v>1580</v>
      </c>
      <c r="XCA31" s="12">
        <v>1600</v>
      </c>
      <c r="XCB31" s="12">
        <v>1660</v>
      </c>
      <c r="XCC31" s="12">
        <v>1690</v>
      </c>
      <c r="XCD31" s="12">
        <v>1700</v>
      </c>
      <c r="XCE31" s="12">
        <v>1750</v>
      </c>
      <c r="XCF31" s="12">
        <v>1770</v>
      </c>
      <c r="XCG31" s="12">
        <v>1780</v>
      </c>
      <c r="XCH31" s="12">
        <v>1900</v>
      </c>
      <c r="XCI31" s="12">
        <v>1900</v>
      </c>
      <c r="XCJ31" s="7">
        <v>31</v>
      </c>
      <c r="XCK31" s="12"/>
      <c r="XCL31" s="12"/>
      <c r="XCM31" s="12"/>
      <c r="XCN31" s="12"/>
      <c r="XCO31" s="12"/>
      <c r="XCP31" s="12">
        <v>15</v>
      </c>
      <c r="XCQ31" s="12">
        <v>16</v>
      </c>
      <c r="XCR31" s="12">
        <v>17</v>
      </c>
      <c r="XCS31" s="12">
        <v>19</v>
      </c>
      <c r="XCT31" s="12">
        <v>21</v>
      </c>
      <c r="XCU31" s="12">
        <v>22</v>
      </c>
      <c r="XCV31" s="12">
        <v>24</v>
      </c>
      <c r="XCW31" s="12">
        <v>25</v>
      </c>
      <c r="XCX31" s="12">
        <v>27</v>
      </c>
      <c r="XCY31" s="12">
        <v>28</v>
      </c>
      <c r="XCZ31" s="12">
        <v>30</v>
      </c>
      <c r="XDA31" s="12">
        <v>31</v>
      </c>
      <c r="XDB31" s="12">
        <v>33</v>
      </c>
      <c r="XDC31" s="12">
        <v>34</v>
      </c>
      <c r="XDD31" s="12">
        <v>35</v>
      </c>
      <c r="XDE31" s="12">
        <v>37</v>
      </c>
      <c r="XDF31" s="12">
        <v>38</v>
      </c>
      <c r="XDG31" s="12">
        <v>40</v>
      </c>
      <c r="XDH31" s="12">
        <v>41</v>
      </c>
      <c r="XDI31" s="12">
        <v>43</v>
      </c>
      <c r="XDJ31" s="12">
        <v>44</v>
      </c>
      <c r="XDK31" s="12">
        <v>46</v>
      </c>
      <c r="XDL31" s="12">
        <v>47</v>
      </c>
      <c r="XDM31" s="12">
        <v>49</v>
      </c>
      <c r="XDN31" s="12">
        <v>50</v>
      </c>
      <c r="XDO31" s="12">
        <v>51</v>
      </c>
      <c r="XDP31" s="12">
        <v>53</v>
      </c>
      <c r="XDQ31" s="12">
        <v>54</v>
      </c>
      <c r="XDR31" s="12">
        <v>55</v>
      </c>
      <c r="XDS31" s="12">
        <v>57</v>
      </c>
      <c r="XDT31" s="12">
        <v>58</v>
      </c>
      <c r="XDU31" s="12">
        <v>60</v>
      </c>
      <c r="XDV31" s="12"/>
      <c r="XDW31" s="12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>
        <f t="shared" si="3"/>
        <v>0</v>
      </c>
      <c r="XES31" s="4">
        <f t="shared" si="1"/>
        <v>0</v>
      </c>
      <c r="XET31" s="1"/>
      <c r="XEU31" s="1"/>
      <c r="XEV31" s="1"/>
      <c r="XEW31" s="1"/>
      <c r="XEX31" s="1"/>
      <c r="XEY31" s="1"/>
      <c r="XEZ31" s="1"/>
      <c r="XFA31" s="1"/>
      <c r="XFB31" s="1"/>
      <c r="XFC31" s="4"/>
      <c r="XFD31" s="1"/>
    </row>
    <row r="32" spans="1:103 16170:16384">
      <c r="A32" s="62">
        <f t="shared" si="2"/>
        <v>0</v>
      </c>
      <c r="B32" s="61" t="e">
        <f>O2*A32</f>
        <v>#DIV/0!</v>
      </c>
      <c r="C32" s="71">
        <v>30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31"/>
      <c r="O32" s="38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WWX32" s="1"/>
      <c r="WWY32" s="20">
        <v>32</v>
      </c>
      <c r="WWZ32" s="12">
        <v>90</v>
      </c>
      <c r="WXA32" s="12">
        <v>96</v>
      </c>
      <c r="WXB32" s="12">
        <v>102</v>
      </c>
      <c r="WXC32" s="12">
        <v>108</v>
      </c>
      <c r="WXD32" s="12">
        <v>114</v>
      </c>
      <c r="WXE32" s="12">
        <v>120</v>
      </c>
      <c r="WXF32" s="12">
        <v>126</v>
      </c>
      <c r="WXG32" s="12">
        <v>133</v>
      </c>
      <c r="WXH32" s="12">
        <v>139</v>
      </c>
      <c r="WXI32" s="12">
        <v>145</v>
      </c>
      <c r="WXJ32" s="12">
        <v>151</v>
      </c>
      <c r="WXK32" s="12">
        <v>157</v>
      </c>
      <c r="WXL32" s="12">
        <v>163</v>
      </c>
      <c r="WXM32" s="12">
        <v>169</v>
      </c>
      <c r="WXN32" s="12">
        <v>175</v>
      </c>
      <c r="WXO32" s="12">
        <v>181</v>
      </c>
      <c r="WXP32" s="12">
        <v>187</v>
      </c>
      <c r="WXQ32" s="12">
        <v>193</v>
      </c>
      <c r="WXR32" s="12">
        <v>199</v>
      </c>
      <c r="WXS32" s="12">
        <v>205</v>
      </c>
      <c r="WXT32" s="12">
        <v>211</v>
      </c>
      <c r="WXU32" s="12">
        <v>217</v>
      </c>
      <c r="WXV32" s="12">
        <v>223</v>
      </c>
      <c r="WXW32" s="12">
        <v>229</v>
      </c>
      <c r="WXX32" s="12">
        <v>235</v>
      </c>
      <c r="WXY32" s="12">
        <v>241</v>
      </c>
      <c r="WXZ32" s="12">
        <v>247</v>
      </c>
      <c r="WYA32" s="12">
        <v>253</v>
      </c>
      <c r="WYB32" s="12">
        <v>259</v>
      </c>
      <c r="WYC32" s="12">
        <v>265</v>
      </c>
      <c r="WYD32" s="12">
        <v>271</v>
      </c>
      <c r="WYE32" s="12">
        <v>277</v>
      </c>
      <c r="WYF32" s="12">
        <v>283</v>
      </c>
      <c r="WYG32" s="12">
        <v>289</v>
      </c>
      <c r="WYH32" s="12">
        <v>295</v>
      </c>
      <c r="WYI32" s="12">
        <v>301</v>
      </c>
      <c r="WYJ32" s="12">
        <v>307</v>
      </c>
      <c r="WYK32" s="12">
        <v>313</v>
      </c>
      <c r="WYL32" s="12">
        <v>319</v>
      </c>
      <c r="WYM32" s="12">
        <v>325</v>
      </c>
      <c r="WYN32" s="12">
        <v>331</v>
      </c>
      <c r="WYO32" s="12">
        <v>337</v>
      </c>
      <c r="WYP32" s="12">
        <v>343</v>
      </c>
      <c r="WYQ32" s="12">
        <v>349</v>
      </c>
      <c r="WYR32" s="12">
        <v>355</v>
      </c>
      <c r="WYS32" s="12">
        <v>361</v>
      </c>
      <c r="WYT32" s="20">
        <v>32</v>
      </c>
      <c r="WYU32" s="12">
        <v>380</v>
      </c>
      <c r="WYV32" s="12">
        <v>420</v>
      </c>
      <c r="WYW32" s="12">
        <v>460</v>
      </c>
      <c r="WYX32" s="12">
        <v>480</v>
      </c>
      <c r="WYY32" s="12">
        <v>560</v>
      </c>
      <c r="WYZ32" s="12">
        <v>590</v>
      </c>
      <c r="WZA32" s="12">
        <v>640</v>
      </c>
      <c r="WZB32" s="12">
        <v>660</v>
      </c>
      <c r="WZC32" s="12">
        <v>710</v>
      </c>
      <c r="WZD32" s="12">
        <v>760</v>
      </c>
      <c r="WZE32" s="12">
        <v>810</v>
      </c>
      <c r="WZF32" s="12">
        <v>830</v>
      </c>
      <c r="WZG32" s="12">
        <v>870</v>
      </c>
      <c r="WZH32" s="12">
        <v>910</v>
      </c>
      <c r="WZI32" s="12">
        <v>940</v>
      </c>
      <c r="WZJ32" s="12">
        <v>980</v>
      </c>
      <c r="WZK32" s="12">
        <v>1000</v>
      </c>
      <c r="WZL32" s="12">
        <v>1050</v>
      </c>
      <c r="WZM32" s="12">
        <v>1070</v>
      </c>
      <c r="WZN32" s="12">
        <v>1180</v>
      </c>
      <c r="WZO32" s="12">
        <v>1200</v>
      </c>
      <c r="WZP32" s="12">
        <v>1220</v>
      </c>
      <c r="WZQ32" s="12">
        <v>1250</v>
      </c>
      <c r="WZR32" s="12">
        <v>1270</v>
      </c>
      <c r="WZS32" s="12">
        <v>1340</v>
      </c>
      <c r="WZT32" s="12">
        <v>1380</v>
      </c>
      <c r="WZU32" s="12">
        <v>1400</v>
      </c>
      <c r="WZV32" s="12">
        <v>1470</v>
      </c>
      <c r="WZW32" s="12">
        <v>1480</v>
      </c>
      <c r="WZX32" s="12">
        <v>1540</v>
      </c>
      <c r="WZY32" s="12">
        <v>1560</v>
      </c>
      <c r="WZZ32" s="12">
        <v>1580</v>
      </c>
      <c r="XAA32" s="12">
        <v>1670</v>
      </c>
      <c r="XAB32" s="12">
        <v>1690</v>
      </c>
      <c r="XAC32" s="12">
        <v>1730</v>
      </c>
      <c r="XAD32" s="12">
        <v>1780</v>
      </c>
      <c r="XAE32" s="12">
        <v>1790</v>
      </c>
      <c r="XAF32" s="12">
        <v>1850</v>
      </c>
      <c r="XAG32" s="12">
        <v>1880</v>
      </c>
      <c r="XAH32" s="12">
        <v>1900</v>
      </c>
      <c r="XAI32" s="12">
        <v>1930</v>
      </c>
      <c r="XAJ32" s="12">
        <v>1990</v>
      </c>
      <c r="XAK32" s="12">
        <v>2070</v>
      </c>
      <c r="XAL32" s="12">
        <v>2080</v>
      </c>
      <c r="XAM32" s="12">
        <v>2130</v>
      </c>
      <c r="XAN32" s="12">
        <v>2160</v>
      </c>
      <c r="XAO32" s="20">
        <v>32</v>
      </c>
      <c r="XAP32" s="12">
        <v>150</v>
      </c>
      <c r="XAQ32" s="12">
        <v>210</v>
      </c>
      <c r="XAR32" s="12">
        <v>250</v>
      </c>
      <c r="XAS32" s="12">
        <v>330</v>
      </c>
      <c r="XAT32" s="12">
        <v>340</v>
      </c>
      <c r="XAU32" s="12">
        <v>390</v>
      </c>
      <c r="XAV32" s="12">
        <v>450</v>
      </c>
      <c r="XAW32" s="12">
        <v>460</v>
      </c>
      <c r="XAX32" s="12">
        <v>510</v>
      </c>
      <c r="XAY32" s="12">
        <v>590</v>
      </c>
      <c r="XAZ32" s="12">
        <v>620</v>
      </c>
      <c r="XBA32" s="12">
        <v>640</v>
      </c>
      <c r="XBB32" s="12">
        <v>710</v>
      </c>
      <c r="XBC32" s="12">
        <v>760</v>
      </c>
      <c r="XBD32" s="12">
        <v>780</v>
      </c>
      <c r="XBE32" s="12">
        <v>790</v>
      </c>
      <c r="XBF32" s="12">
        <v>820</v>
      </c>
      <c r="XBG32" s="12">
        <v>860</v>
      </c>
      <c r="XBH32" s="12">
        <v>980</v>
      </c>
      <c r="XBI32" s="12">
        <v>980</v>
      </c>
      <c r="XBJ32" s="12">
        <v>1040</v>
      </c>
      <c r="XBK32" s="12">
        <v>1060</v>
      </c>
      <c r="XBL32" s="12">
        <v>1120</v>
      </c>
      <c r="XBM32" s="12">
        <v>1140</v>
      </c>
      <c r="XBN32" s="12">
        <v>1180</v>
      </c>
      <c r="XBO32" s="12">
        <v>1260</v>
      </c>
      <c r="XBP32" s="12">
        <v>1260</v>
      </c>
      <c r="XBQ32" s="12">
        <v>1290</v>
      </c>
      <c r="XBR32" s="12">
        <v>1320</v>
      </c>
      <c r="XBS32" s="12">
        <v>1320</v>
      </c>
      <c r="XBT32" s="12">
        <v>1440</v>
      </c>
      <c r="XBU32" s="12">
        <v>1450</v>
      </c>
      <c r="XBV32" s="12">
        <v>1460</v>
      </c>
      <c r="XBW32" s="12">
        <v>1620</v>
      </c>
      <c r="XBX32" s="12">
        <v>1650</v>
      </c>
      <c r="XBY32" s="12">
        <v>1660</v>
      </c>
      <c r="XBZ32" s="12">
        <v>1720</v>
      </c>
      <c r="XCA32" s="12">
        <v>1720</v>
      </c>
      <c r="XCB32" s="12">
        <v>1770</v>
      </c>
      <c r="XCC32" s="12">
        <v>1860</v>
      </c>
      <c r="XCD32" s="12">
        <v>1950</v>
      </c>
      <c r="XCE32" s="12">
        <v>1960</v>
      </c>
      <c r="XCF32" s="12">
        <v>2030</v>
      </c>
      <c r="XCG32" s="12">
        <v>2060</v>
      </c>
      <c r="XCH32" s="12">
        <v>2060</v>
      </c>
      <c r="XCI32" s="12">
        <v>2110</v>
      </c>
      <c r="XCJ32" s="7">
        <v>32</v>
      </c>
      <c r="XCK32" s="12"/>
      <c r="XCL32" s="12"/>
      <c r="XCM32" s="12"/>
      <c r="XCN32" s="12"/>
      <c r="XCO32" s="12"/>
      <c r="XCP32" s="12">
        <v>15</v>
      </c>
      <c r="XCQ32" s="12">
        <v>16</v>
      </c>
      <c r="XCR32" s="12">
        <v>17</v>
      </c>
      <c r="XCS32" s="12">
        <v>19</v>
      </c>
      <c r="XCT32" s="12">
        <v>21</v>
      </c>
      <c r="XCU32" s="12">
        <v>22</v>
      </c>
      <c r="XCV32" s="12">
        <v>23</v>
      </c>
      <c r="XCW32" s="12">
        <v>25</v>
      </c>
      <c r="XCX32" s="12">
        <v>27</v>
      </c>
      <c r="XCY32" s="12">
        <v>28</v>
      </c>
      <c r="XCZ32" s="12">
        <v>29</v>
      </c>
      <c r="XDA32" s="12">
        <v>31</v>
      </c>
      <c r="XDB32" s="12">
        <v>32</v>
      </c>
      <c r="XDC32" s="12">
        <v>34</v>
      </c>
      <c r="XDD32" s="12">
        <v>35</v>
      </c>
      <c r="XDE32" s="12">
        <v>37</v>
      </c>
      <c r="XDF32" s="12">
        <v>38</v>
      </c>
      <c r="XDG32" s="12">
        <v>39</v>
      </c>
      <c r="XDH32" s="12">
        <v>41</v>
      </c>
      <c r="XDI32" s="12">
        <v>42</v>
      </c>
      <c r="XDJ32" s="12">
        <v>44</v>
      </c>
      <c r="XDK32" s="12">
        <v>45</v>
      </c>
      <c r="XDL32" s="12">
        <v>46</v>
      </c>
      <c r="XDM32" s="12">
        <v>48</v>
      </c>
      <c r="XDN32" s="12">
        <v>49</v>
      </c>
      <c r="XDO32" s="12">
        <v>51</v>
      </c>
      <c r="XDP32" s="12">
        <v>52</v>
      </c>
      <c r="XDQ32" s="12">
        <v>54</v>
      </c>
      <c r="XDR32" s="12">
        <v>55</v>
      </c>
      <c r="XDS32" s="12">
        <v>56</v>
      </c>
      <c r="XDT32" s="12">
        <v>57</v>
      </c>
      <c r="XDU32" s="12">
        <v>59</v>
      </c>
      <c r="XDV32" s="12">
        <v>59</v>
      </c>
      <c r="XDW32" s="12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>
        <f t="shared" si="3"/>
        <v>0</v>
      </c>
      <c r="XES32" s="4">
        <f t="shared" si="1"/>
        <v>0</v>
      </c>
      <c r="XET32" s="1"/>
      <c r="XEU32" s="1"/>
      <c r="XEV32" s="1"/>
      <c r="XEW32" s="1"/>
      <c r="XEX32" s="1"/>
      <c r="XEY32" s="1"/>
      <c r="XEZ32" s="1"/>
      <c r="XFA32" s="1"/>
      <c r="XFB32" s="1"/>
      <c r="XFC32" s="4"/>
      <c r="XFD32" s="1"/>
    </row>
    <row r="33" spans="1:103 16170:16384">
      <c r="A33" s="62">
        <f t="shared" si="2"/>
        <v>0</v>
      </c>
      <c r="B33" s="61" t="e">
        <f>O2*A33</f>
        <v>#DIV/0!</v>
      </c>
      <c r="C33" s="71">
        <v>31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31"/>
      <c r="O33" s="38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WWX33" s="1"/>
      <c r="WWY33" s="20">
        <v>33</v>
      </c>
      <c r="WWZ33" s="12">
        <v>96</v>
      </c>
      <c r="WXA33" s="12">
        <v>103</v>
      </c>
      <c r="WXB33" s="12">
        <v>109</v>
      </c>
      <c r="WXC33" s="12">
        <v>115</v>
      </c>
      <c r="WXD33" s="12">
        <v>122</v>
      </c>
      <c r="WXE33" s="12">
        <v>128</v>
      </c>
      <c r="WXF33" s="12">
        <v>135</v>
      </c>
      <c r="WXG33" s="12">
        <v>141</v>
      </c>
      <c r="WXH33" s="12">
        <v>147</v>
      </c>
      <c r="WXI33" s="12">
        <v>154</v>
      </c>
      <c r="WXJ33" s="12">
        <v>160</v>
      </c>
      <c r="WXK33" s="12">
        <v>167</v>
      </c>
      <c r="WXL33" s="12">
        <v>173</v>
      </c>
      <c r="WXM33" s="12">
        <v>180</v>
      </c>
      <c r="WXN33" s="12">
        <v>186</v>
      </c>
      <c r="WXO33" s="12">
        <v>192</v>
      </c>
      <c r="WXP33" s="12">
        <v>199</v>
      </c>
      <c r="WXQ33" s="12">
        <v>205</v>
      </c>
      <c r="WXR33" s="12">
        <v>212</v>
      </c>
      <c r="WXS33" s="12">
        <v>218</v>
      </c>
      <c r="WXT33" s="12">
        <v>224</v>
      </c>
      <c r="WXU33" s="12">
        <v>231</v>
      </c>
      <c r="WXV33" s="12">
        <v>237</v>
      </c>
      <c r="WXW33" s="12">
        <v>244</v>
      </c>
      <c r="WXX33" s="12">
        <v>250</v>
      </c>
      <c r="WXY33" s="12">
        <v>256</v>
      </c>
      <c r="WXZ33" s="12">
        <v>263</v>
      </c>
      <c r="WYA33" s="12">
        <v>269</v>
      </c>
      <c r="WYB33" s="12">
        <v>276</v>
      </c>
      <c r="WYC33" s="12">
        <v>282</v>
      </c>
      <c r="WYD33" s="12">
        <v>289</v>
      </c>
      <c r="WYE33" s="12">
        <v>295</v>
      </c>
      <c r="WYF33" s="12">
        <v>301</v>
      </c>
      <c r="WYG33" s="12">
        <v>308</v>
      </c>
      <c r="WYH33" s="12">
        <v>314</v>
      </c>
      <c r="WYI33" s="12">
        <v>321</v>
      </c>
      <c r="WYJ33" s="12">
        <v>327</v>
      </c>
      <c r="WYK33" s="12">
        <v>333</v>
      </c>
      <c r="WYL33" s="12">
        <v>340</v>
      </c>
      <c r="WYM33" s="12">
        <v>346</v>
      </c>
      <c r="WYN33" s="12">
        <v>353</v>
      </c>
      <c r="WYO33" s="12">
        <v>359</v>
      </c>
      <c r="WYP33" s="12">
        <v>365</v>
      </c>
      <c r="WYQ33" s="12">
        <v>372</v>
      </c>
      <c r="WYR33" s="12">
        <v>378</v>
      </c>
      <c r="WYS33" s="12">
        <v>385</v>
      </c>
      <c r="WYT33" s="20">
        <v>33</v>
      </c>
      <c r="WYU33" s="12">
        <v>380</v>
      </c>
      <c r="WYV33" s="12">
        <v>450</v>
      </c>
      <c r="WYW33" s="12">
        <v>460</v>
      </c>
      <c r="WYX33" s="12">
        <v>530</v>
      </c>
      <c r="WYY33" s="12">
        <v>280</v>
      </c>
      <c r="WYZ33" s="12">
        <v>610</v>
      </c>
      <c r="WZA33" s="12">
        <v>660</v>
      </c>
      <c r="WZB33" s="12">
        <v>720</v>
      </c>
      <c r="WZC33" s="12">
        <v>730</v>
      </c>
      <c r="WZD33" s="12">
        <v>800</v>
      </c>
      <c r="WZE33" s="12">
        <v>810</v>
      </c>
      <c r="WZF33" s="12">
        <v>880</v>
      </c>
      <c r="WZG33" s="12">
        <v>970</v>
      </c>
      <c r="WZH33" s="12">
        <v>990</v>
      </c>
      <c r="WZI33" s="12">
        <v>1030</v>
      </c>
      <c r="WZJ33" s="12">
        <v>1100</v>
      </c>
      <c r="WZK33" s="12">
        <v>1130</v>
      </c>
      <c r="WZL33" s="12">
        <v>1150</v>
      </c>
      <c r="WZM33" s="12">
        <v>1220</v>
      </c>
      <c r="WZN33" s="12">
        <v>1240</v>
      </c>
      <c r="WZO33" s="12">
        <v>1280</v>
      </c>
      <c r="WZP33" s="12">
        <v>1340</v>
      </c>
      <c r="WZQ33" s="12">
        <v>1440</v>
      </c>
      <c r="WZR33" s="12">
        <v>1450</v>
      </c>
      <c r="WZS33" s="12">
        <v>1490</v>
      </c>
      <c r="WZT33" s="12">
        <v>1520</v>
      </c>
      <c r="WZU33" s="12">
        <v>1590</v>
      </c>
      <c r="WZV33" s="12">
        <v>1610</v>
      </c>
      <c r="WZW33" s="12">
        <v>1690</v>
      </c>
      <c r="WZX33" s="12">
        <v>1700</v>
      </c>
      <c r="WZY33" s="12">
        <v>1740</v>
      </c>
      <c r="WZZ33" s="12">
        <v>1780</v>
      </c>
      <c r="XAA33" s="12">
        <v>1820</v>
      </c>
      <c r="XAB33" s="12">
        <v>1840</v>
      </c>
      <c r="XAC33" s="12">
        <v>1900</v>
      </c>
      <c r="XAD33" s="12">
        <v>1990</v>
      </c>
      <c r="XAE33" s="12">
        <v>2010</v>
      </c>
      <c r="XAF33" s="12">
        <v>2020</v>
      </c>
      <c r="XAG33" s="12">
        <v>2050</v>
      </c>
      <c r="XAH33" s="12">
        <v>2120</v>
      </c>
      <c r="XAI33" s="12">
        <v>2150</v>
      </c>
      <c r="XAJ33" s="12">
        <v>2200</v>
      </c>
      <c r="XAK33" s="12">
        <v>2260</v>
      </c>
      <c r="XAL33" s="12">
        <v>2260</v>
      </c>
      <c r="XAM33" s="12">
        <v>2330</v>
      </c>
      <c r="XAN33" s="12">
        <v>2400</v>
      </c>
      <c r="XAO33" s="20">
        <v>33</v>
      </c>
      <c r="XAP33" s="12">
        <v>170</v>
      </c>
      <c r="XAQ33" s="12">
        <v>210</v>
      </c>
      <c r="XAR33" s="12">
        <v>300</v>
      </c>
      <c r="XAS33" s="12">
        <v>330</v>
      </c>
      <c r="XAT33" s="12">
        <v>390</v>
      </c>
      <c r="XAU33" s="12">
        <v>390</v>
      </c>
      <c r="XAV33" s="12">
        <v>500</v>
      </c>
      <c r="XAW33" s="12">
        <v>510</v>
      </c>
      <c r="XAX33" s="12">
        <v>590</v>
      </c>
      <c r="XAY33" s="12">
        <v>590</v>
      </c>
      <c r="XAZ33" s="12">
        <v>670</v>
      </c>
      <c r="XBA33" s="12">
        <v>690</v>
      </c>
      <c r="XBB33" s="12">
        <v>740</v>
      </c>
      <c r="XBC33" s="12">
        <v>760</v>
      </c>
      <c r="XBD33" s="12">
        <v>850</v>
      </c>
      <c r="XBE33" s="12">
        <v>880</v>
      </c>
      <c r="XBF33" s="12">
        <v>920</v>
      </c>
      <c r="XBG33" s="12">
        <v>980</v>
      </c>
      <c r="XBH33" s="12">
        <v>980</v>
      </c>
      <c r="XBI33" s="12">
        <v>1020</v>
      </c>
      <c r="XBJ33" s="12">
        <v>1120</v>
      </c>
      <c r="XBK33" s="12">
        <v>1190</v>
      </c>
      <c r="XBL33" s="12">
        <v>1220</v>
      </c>
      <c r="XBM33" s="12">
        <v>1250</v>
      </c>
      <c r="XBN33" s="12">
        <v>1320</v>
      </c>
      <c r="XBO33" s="12">
        <v>1340</v>
      </c>
      <c r="XBP33" s="12">
        <v>1370</v>
      </c>
      <c r="XBQ33" s="12">
        <v>1450</v>
      </c>
      <c r="XBR33" s="12">
        <v>1450</v>
      </c>
      <c r="XBS33" s="12">
        <v>1510</v>
      </c>
      <c r="XBT33" s="12">
        <v>1530</v>
      </c>
      <c r="XBU33" s="12">
        <v>1590</v>
      </c>
      <c r="XBV33" s="12">
        <v>1620</v>
      </c>
      <c r="XBW33" s="12">
        <v>1730</v>
      </c>
      <c r="XBX33" s="12">
        <v>1780</v>
      </c>
      <c r="XBY33" s="12">
        <v>1800</v>
      </c>
      <c r="XBZ33" s="12">
        <v>1820</v>
      </c>
      <c r="XCA33" s="12">
        <v>1850</v>
      </c>
      <c r="XCB33" s="12">
        <v>1940</v>
      </c>
      <c r="XCC33" s="12">
        <v>1940</v>
      </c>
      <c r="XCD33" s="12">
        <v>1960</v>
      </c>
      <c r="XCE33" s="12">
        <v>2020</v>
      </c>
      <c r="XCF33" s="12">
        <v>2060</v>
      </c>
      <c r="XCG33" s="12">
        <v>2120</v>
      </c>
      <c r="XCH33" s="12">
        <v>2210</v>
      </c>
      <c r="XCI33" s="12">
        <v>2230</v>
      </c>
      <c r="XCJ33" s="7">
        <v>33</v>
      </c>
      <c r="XCK33" s="12"/>
      <c r="XCL33" s="12"/>
      <c r="XCM33" s="12"/>
      <c r="XCN33" s="12"/>
      <c r="XCO33" s="12"/>
      <c r="XCP33" s="12">
        <v>15</v>
      </c>
      <c r="XCQ33" s="12">
        <v>16</v>
      </c>
      <c r="XCR33" s="12">
        <v>17</v>
      </c>
      <c r="XCS33" s="12">
        <v>19</v>
      </c>
      <c r="XCT33" s="12">
        <v>20</v>
      </c>
      <c r="XCU33" s="12">
        <v>21</v>
      </c>
      <c r="XCV33" s="12">
        <v>23</v>
      </c>
      <c r="XCW33" s="12">
        <v>25</v>
      </c>
      <c r="XCX33" s="12">
        <v>26</v>
      </c>
      <c r="XCY33" s="12">
        <v>28</v>
      </c>
      <c r="XCZ33" s="12">
        <v>29</v>
      </c>
      <c r="XDA33" s="12">
        <v>30</v>
      </c>
      <c r="XDB33" s="12">
        <v>32</v>
      </c>
      <c r="XDC33" s="12">
        <v>33</v>
      </c>
      <c r="XDD33" s="12">
        <v>35</v>
      </c>
      <c r="XDE33" s="12">
        <v>36</v>
      </c>
      <c r="XDF33" s="12">
        <v>38</v>
      </c>
      <c r="XDG33" s="12">
        <v>39</v>
      </c>
      <c r="XDH33" s="12">
        <v>40</v>
      </c>
      <c r="XDI33" s="12">
        <v>42</v>
      </c>
      <c r="XDJ33" s="12">
        <v>43</v>
      </c>
      <c r="XDK33" s="12">
        <v>45</v>
      </c>
      <c r="XDL33" s="12">
        <v>46</v>
      </c>
      <c r="XDM33" s="12">
        <v>48</v>
      </c>
      <c r="XDN33" s="12">
        <v>49</v>
      </c>
      <c r="XDO33" s="12">
        <v>50</v>
      </c>
      <c r="XDP33" s="12">
        <v>51</v>
      </c>
      <c r="XDQ33" s="12">
        <v>53</v>
      </c>
      <c r="XDR33" s="12">
        <v>54</v>
      </c>
      <c r="XDS33" s="12">
        <v>56</v>
      </c>
      <c r="XDT33" s="12">
        <v>57</v>
      </c>
      <c r="XDU33" s="12">
        <v>58</v>
      </c>
      <c r="XDV33" s="12">
        <v>59</v>
      </c>
      <c r="XDW33" s="12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>
        <f t="shared" si="3"/>
        <v>0</v>
      </c>
      <c r="XES33" s="4">
        <f t="shared" si="1"/>
        <v>0</v>
      </c>
      <c r="XET33" s="1"/>
      <c r="XEU33" s="1"/>
      <c r="XEV33" s="1"/>
      <c r="XEW33" s="1"/>
      <c r="XEX33" s="1"/>
      <c r="XEY33" s="1"/>
      <c r="XEZ33" s="1"/>
      <c r="XFA33" s="1"/>
      <c r="XFB33" s="1"/>
      <c r="XFC33" s="4"/>
      <c r="XFD33" s="1"/>
    </row>
    <row r="34" spans="1:103 16170:16384">
      <c r="A34" s="62">
        <f t="shared" si="2"/>
        <v>0</v>
      </c>
      <c r="B34" s="61" t="e">
        <f>O2*A34</f>
        <v>#DIV/0!</v>
      </c>
      <c r="C34" s="71">
        <v>32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31"/>
      <c r="O34" s="38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WWX34" s="1"/>
      <c r="WWY34" s="20">
        <v>34</v>
      </c>
      <c r="WWZ34" s="12">
        <v>102</v>
      </c>
      <c r="WXA34" s="12">
        <v>109</v>
      </c>
      <c r="WXB34" s="12">
        <v>116</v>
      </c>
      <c r="WXC34" s="12">
        <v>123</v>
      </c>
      <c r="WXD34" s="12">
        <v>129</v>
      </c>
      <c r="WXE34" s="12">
        <v>136</v>
      </c>
      <c r="WXF34" s="12">
        <v>143</v>
      </c>
      <c r="WXG34" s="12">
        <v>150</v>
      </c>
      <c r="WXH34" s="12">
        <v>157</v>
      </c>
      <c r="WXI34" s="12">
        <v>163</v>
      </c>
      <c r="WXJ34" s="12">
        <v>170</v>
      </c>
      <c r="WXK34" s="12">
        <v>177</v>
      </c>
      <c r="WXL34" s="12">
        <v>184</v>
      </c>
      <c r="WXM34" s="12">
        <v>191</v>
      </c>
      <c r="WXN34" s="12">
        <v>198</v>
      </c>
      <c r="WXO34" s="12">
        <v>204</v>
      </c>
      <c r="WXP34" s="12">
        <v>211</v>
      </c>
      <c r="WXQ34" s="12">
        <v>218</v>
      </c>
      <c r="WXR34" s="12">
        <v>225</v>
      </c>
      <c r="WXS34" s="12">
        <v>232</v>
      </c>
      <c r="WXT34" s="12">
        <v>238</v>
      </c>
      <c r="WXU34" s="12">
        <v>245</v>
      </c>
      <c r="WXV34" s="12">
        <v>252</v>
      </c>
      <c r="WXW34" s="12">
        <v>259</v>
      </c>
      <c r="WXX34" s="12">
        <v>266</v>
      </c>
      <c r="WXY34" s="12">
        <v>272</v>
      </c>
      <c r="WXZ34" s="12">
        <v>279</v>
      </c>
      <c r="WYA34" s="12">
        <v>286</v>
      </c>
      <c r="WYB34" s="12">
        <v>293</v>
      </c>
      <c r="WYC34" s="12">
        <v>300</v>
      </c>
      <c r="WYD34" s="12">
        <v>307</v>
      </c>
      <c r="WYE34" s="12">
        <v>313</v>
      </c>
      <c r="WYF34" s="12">
        <v>320</v>
      </c>
      <c r="WYG34" s="12">
        <v>327</v>
      </c>
      <c r="WYH34" s="12">
        <v>334</v>
      </c>
      <c r="WYI34" s="12">
        <v>341</v>
      </c>
      <c r="WYJ34" s="12">
        <v>347</v>
      </c>
      <c r="WYK34" s="12">
        <v>354</v>
      </c>
      <c r="WYL34" s="12">
        <v>361</v>
      </c>
      <c r="WYM34" s="12">
        <v>368</v>
      </c>
      <c r="WYN34" s="12">
        <v>375</v>
      </c>
      <c r="WYO34" s="12">
        <v>381</v>
      </c>
      <c r="WYP34" s="12">
        <v>388</v>
      </c>
      <c r="WYQ34" s="12">
        <v>395</v>
      </c>
      <c r="WYR34" s="12">
        <v>402</v>
      </c>
      <c r="WYS34" s="12">
        <v>409</v>
      </c>
      <c r="WYT34" s="20">
        <v>34</v>
      </c>
      <c r="WYU34" s="12">
        <v>410</v>
      </c>
      <c r="WYV34" s="12">
        <v>500</v>
      </c>
      <c r="WYW34" s="12">
        <v>540</v>
      </c>
      <c r="WYX34" s="12">
        <v>570</v>
      </c>
      <c r="WYY34" s="12">
        <v>600</v>
      </c>
      <c r="WYZ34" s="12">
        <v>640</v>
      </c>
      <c r="WZA34" s="12">
        <v>750</v>
      </c>
      <c r="WZB34" s="12">
        <v>780</v>
      </c>
      <c r="WZC34" s="12">
        <v>830</v>
      </c>
      <c r="WZD34" s="12">
        <v>870</v>
      </c>
      <c r="WZE34" s="12">
        <v>920</v>
      </c>
      <c r="WZF34" s="12">
        <v>940</v>
      </c>
      <c r="WZG34" s="12">
        <v>1000</v>
      </c>
      <c r="WZH34" s="12">
        <v>1050</v>
      </c>
      <c r="WZI34" s="12">
        <v>1100</v>
      </c>
      <c r="WZJ34" s="12">
        <v>1120</v>
      </c>
      <c r="WZK34" s="12">
        <v>1220</v>
      </c>
      <c r="WZL34" s="12">
        <v>1270</v>
      </c>
      <c r="WZM34" s="12">
        <v>1330</v>
      </c>
      <c r="WZN34" s="12">
        <v>1410</v>
      </c>
      <c r="WZO34" s="12">
        <v>1420</v>
      </c>
      <c r="WZP34" s="12">
        <v>1460</v>
      </c>
      <c r="WZQ34" s="12">
        <v>1480</v>
      </c>
      <c r="WZR34" s="12">
        <v>1550</v>
      </c>
      <c r="WZS34" s="12">
        <v>1580</v>
      </c>
      <c r="WZT34" s="12">
        <v>1620</v>
      </c>
      <c r="WZU34" s="12">
        <v>1680</v>
      </c>
      <c r="WZV34" s="12">
        <v>1720</v>
      </c>
      <c r="WZW34" s="12">
        <v>1760</v>
      </c>
      <c r="WZX34" s="12">
        <v>1840</v>
      </c>
      <c r="WZY34" s="12">
        <v>1860</v>
      </c>
      <c r="WZZ34" s="12">
        <v>1940</v>
      </c>
      <c r="XAA34" s="12">
        <v>1980</v>
      </c>
      <c r="XAB34" s="12">
        <v>2020</v>
      </c>
      <c r="XAC34" s="12">
        <v>2070</v>
      </c>
      <c r="XAD34" s="12">
        <v>2100</v>
      </c>
      <c r="XAE34" s="12">
        <v>2110</v>
      </c>
      <c r="XAF34" s="12">
        <v>2180</v>
      </c>
      <c r="XAG34" s="12">
        <v>2240</v>
      </c>
      <c r="XAH34" s="12">
        <v>2270</v>
      </c>
      <c r="XAI34" s="12">
        <v>2290</v>
      </c>
      <c r="XAJ34" s="12">
        <v>2330</v>
      </c>
      <c r="XAK34" s="12">
        <v>2400</v>
      </c>
      <c r="XAL34" s="12">
        <v>2480</v>
      </c>
      <c r="XAM34" s="12">
        <v>2460</v>
      </c>
      <c r="XAN34" s="12">
        <v>2500</v>
      </c>
      <c r="XAO34" s="20">
        <v>34</v>
      </c>
      <c r="XAP34" s="12">
        <v>170</v>
      </c>
      <c r="XAQ34" s="12">
        <v>250</v>
      </c>
      <c r="XAR34" s="12">
        <v>300</v>
      </c>
      <c r="XAS34" s="12">
        <v>330</v>
      </c>
      <c r="XAT34" s="12">
        <v>450</v>
      </c>
      <c r="XAU34" s="12">
        <v>450</v>
      </c>
      <c r="XAV34" s="12">
        <v>500</v>
      </c>
      <c r="XAW34" s="12">
        <v>590</v>
      </c>
      <c r="XAX34" s="12">
        <v>590</v>
      </c>
      <c r="XAY34" s="12">
        <v>640</v>
      </c>
      <c r="XAZ34" s="12">
        <v>670</v>
      </c>
      <c r="XBA34" s="12">
        <v>770</v>
      </c>
      <c r="XBB34" s="12">
        <v>800</v>
      </c>
      <c r="XBC34" s="12">
        <v>820</v>
      </c>
      <c r="XBD34" s="12">
        <v>850</v>
      </c>
      <c r="XBE34" s="12">
        <v>880</v>
      </c>
      <c r="XBF34" s="12">
        <v>1000</v>
      </c>
      <c r="XBG34" s="12">
        <v>1060</v>
      </c>
      <c r="XBH34" s="12">
        <v>1100</v>
      </c>
      <c r="XBI34" s="12">
        <v>1100</v>
      </c>
      <c r="XBJ34" s="12">
        <v>1180</v>
      </c>
      <c r="XBK34" s="12">
        <v>1200</v>
      </c>
      <c r="XBL34" s="12">
        <v>1280</v>
      </c>
      <c r="XBM34" s="12">
        <v>1320</v>
      </c>
      <c r="XBN34" s="12">
        <v>1340</v>
      </c>
      <c r="XBO34" s="12">
        <v>1470</v>
      </c>
      <c r="XBP34" s="12">
        <v>1480</v>
      </c>
      <c r="XBQ34" s="12">
        <v>1510</v>
      </c>
      <c r="XBR34" s="12">
        <v>1550</v>
      </c>
      <c r="XBS34" s="12">
        <v>1660</v>
      </c>
      <c r="XBT34" s="12">
        <v>1720</v>
      </c>
      <c r="XBU34" s="12">
        <v>1730</v>
      </c>
      <c r="XBV34" s="12">
        <v>1800</v>
      </c>
      <c r="XBW34" s="12">
        <v>1830</v>
      </c>
      <c r="XBX34" s="12">
        <v>1860</v>
      </c>
      <c r="XBY34" s="12">
        <v>1910</v>
      </c>
      <c r="XBZ34" s="12">
        <v>1930</v>
      </c>
      <c r="XCA34" s="12">
        <v>2040</v>
      </c>
      <c r="XCB34" s="12">
        <v>2050</v>
      </c>
      <c r="XCC34" s="12">
        <v>2110</v>
      </c>
      <c r="XCD34" s="12">
        <v>2190</v>
      </c>
      <c r="XCE34" s="12">
        <v>2230</v>
      </c>
      <c r="XCF34" s="12">
        <v>2280</v>
      </c>
      <c r="XCG34" s="12">
        <v>2300</v>
      </c>
      <c r="XCH34" s="12">
        <v>2330</v>
      </c>
      <c r="XCI34" s="12">
        <v>2370</v>
      </c>
      <c r="XCJ34" s="7">
        <v>34</v>
      </c>
      <c r="XCK34" s="12"/>
      <c r="XCL34" s="12"/>
      <c r="XCM34" s="12"/>
      <c r="XCN34" s="12"/>
      <c r="XCO34" s="12"/>
      <c r="XCP34" s="12"/>
      <c r="XCQ34" s="12">
        <v>16</v>
      </c>
      <c r="XCR34" s="12">
        <v>17</v>
      </c>
      <c r="XCS34" s="12">
        <v>19</v>
      </c>
      <c r="XCT34" s="12">
        <v>20</v>
      </c>
      <c r="XCU34" s="12">
        <v>21</v>
      </c>
      <c r="XCV34" s="12">
        <v>23</v>
      </c>
      <c r="XCW34" s="12">
        <v>24</v>
      </c>
      <c r="XCX34" s="12">
        <v>26</v>
      </c>
      <c r="XCY34" s="12">
        <v>27</v>
      </c>
      <c r="XCZ34" s="12">
        <v>29</v>
      </c>
      <c r="XDA34" s="12">
        <v>30</v>
      </c>
      <c r="XDB34" s="12">
        <v>32</v>
      </c>
      <c r="XDC34" s="12">
        <v>33</v>
      </c>
      <c r="XDD34" s="12">
        <v>34</v>
      </c>
      <c r="XDE34" s="12">
        <v>36</v>
      </c>
      <c r="XDF34" s="12">
        <v>38</v>
      </c>
      <c r="XDG34" s="12">
        <v>39</v>
      </c>
      <c r="XDH34" s="12">
        <v>40</v>
      </c>
      <c r="XDI34" s="12">
        <v>41</v>
      </c>
      <c r="XDJ34" s="12">
        <v>43</v>
      </c>
      <c r="XDK34" s="12">
        <v>44</v>
      </c>
      <c r="XDL34" s="12">
        <v>45</v>
      </c>
      <c r="XDM34" s="12">
        <v>47</v>
      </c>
      <c r="XDN34" s="12">
        <v>48</v>
      </c>
      <c r="XDO34" s="12">
        <v>50</v>
      </c>
      <c r="XDP34" s="12">
        <v>51</v>
      </c>
      <c r="XDQ34" s="12">
        <v>52</v>
      </c>
      <c r="XDR34" s="12">
        <v>53</v>
      </c>
      <c r="XDS34" s="12">
        <v>55</v>
      </c>
      <c r="XDT34" s="12">
        <v>56</v>
      </c>
      <c r="XDU34" s="12">
        <v>58</v>
      </c>
      <c r="XDV34" s="12">
        <v>59</v>
      </c>
      <c r="XDW34" s="12">
        <v>60</v>
      </c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>
        <f t="shared" si="3"/>
        <v>0</v>
      </c>
      <c r="XES34" s="4">
        <f t="shared" si="1"/>
        <v>0</v>
      </c>
      <c r="XET34" s="1"/>
      <c r="XEU34" s="1"/>
      <c r="XEV34" s="1"/>
      <c r="XEW34" s="1"/>
      <c r="XEX34" s="1"/>
      <c r="XEY34" s="1"/>
      <c r="XEZ34" s="1"/>
      <c r="XFA34" s="1"/>
      <c r="XFB34" s="1"/>
      <c r="XFC34" s="4"/>
      <c r="XFD34" s="1"/>
    </row>
    <row r="35" spans="1:103 16170:16384">
      <c r="A35" s="62">
        <f t="shared" si="2"/>
        <v>0</v>
      </c>
      <c r="B35" s="61" t="e">
        <f>O2*A35</f>
        <v>#DIV/0!</v>
      </c>
      <c r="C35" s="71">
        <v>33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31"/>
      <c r="O35" s="38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WWX35" s="1"/>
      <c r="WWY35" s="20">
        <v>35</v>
      </c>
      <c r="WWZ35" s="12">
        <v>108</v>
      </c>
      <c r="WXA35" s="12">
        <v>116</v>
      </c>
      <c r="WXB35" s="12">
        <v>123</v>
      </c>
      <c r="WXC35" s="12">
        <v>130</v>
      </c>
      <c r="WXD35" s="12">
        <v>137</v>
      </c>
      <c r="WXE35" s="12">
        <v>144</v>
      </c>
      <c r="WXF35" s="12">
        <v>152</v>
      </c>
      <c r="WXG35" s="12">
        <v>159</v>
      </c>
      <c r="WXH35" s="12">
        <v>166</v>
      </c>
      <c r="WXI35" s="12">
        <v>173</v>
      </c>
      <c r="WXJ35" s="12">
        <v>181</v>
      </c>
      <c r="WXK35" s="12">
        <v>188</v>
      </c>
      <c r="WXL35" s="12">
        <v>195</v>
      </c>
      <c r="WXM35" s="12">
        <v>202</v>
      </c>
      <c r="WXN35" s="12">
        <v>210</v>
      </c>
      <c r="WXO35" s="12">
        <v>217</v>
      </c>
      <c r="WXP35" s="12">
        <v>224</v>
      </c>
      <c r="WXQ35" s="12">
        <v>231</v>
      </c>
      <c r="WXR35" s="12">
        <v>238</v>
      </c>
      <c r="WXS35" s="12">
        <v>246</v>
      </c>
      <c r="WXT35" s="12">
        <v>253</v>
      </c>
      <c r="WXU35" s="12">
        <v>260</v>
      </c>
      <c r="WXV35" s="12">
        <v>267</v>
      </c>
      <c r="WXW35" s="12">
        <v>275</v>
      </c>
      <c r="WXX35" s="12">
        <v>282</v>
      </c>
      <c r="WXY35" s="12">
        <v>289</v>
      </c>
      <c r="WXZ35" s="12">
        <v>296</v>
      </c>
      <c r="WYA35" s="12">
        <v>303</v>
      </c>
      <c r="WYB35" s="12">
        <v>311</v>
      </c>
      <c r="WYC35" s="12">
        <v>318</v>
      </c>
      <c r="WYD35" s="12">
        <v>325</v>
      </c>
      <c r="WYE35" s="12">
        <v>332</v>
      </c>
      <c r="WYF35" s="12">
        <v>340</v>
      </c>
      <c r="WYG35" s="12">
        <v>347</v>
      </c>
      <c r="WYH35" s="12">
        <v>354</v>
      </c>
      <c r="WYI35" s="12">
        <v>361</v>
      </c>
      <c r="WYJ35" s="12">
        <v>368</v>
      </c>
      <c r="WYK35" s="12">
        <v>376</v>
      </c>
      <c r="WYL35" s="12">
        <v>383</v>
      </c>
      <c r="WYM35" s="12">
        <v>390</v>
      </c>
      <c r="WYN35" s="12">
        <v>397</v>
      </c>
      <c r="WYO35" s="12">
        <v>405</v>
      </c>
      <c r="WYP35" s="12">
        <v>412</v>
      </c>
      <c r="WYQ35" s="12">
        <v>419</v>
      </c>
      <c r="WYR35" s="12">
        <v>426</v>
      </c>
      <c r="WYS35" s="12">
        <v>433</v>
      </c>
      <c r="WYT35" s="20">
        <v>35</v>
      </c>
      <c r="WYU35" s="12">
        <v>460</v>
      </c>
      <c r="WYV35" s="12">
        <v>510</v>
      </c>
      <c r="WYW35" s="12">
        <v>560</v>
      </c>
      <c r="WYX35" s="12">
        <v>570</v>
      </c>
      <c r="WYY35" s="12">
        <v>690</v>
      </c>
      <c r="WYZ35" s="12">
        <v>730</v>
      </c>
      <c r="WZA35" s="12">
        <v>770</v>
      </c>
      <c r="WZB35" s="12">
        <v>820</v>
      </c>
      <c r="WZC35" s="12">
        <v>910</v>
      </c>
      <c r="WZD35" s="12">
        <v>930</v>
      </c>
      <c r="WZE35" s="12">
        <v>990</v>
      </c>
      <c r="WZF35" s="12">
        <v>1030</v>
      </c>
      <c r="WZG35" s="12">
        <v>1080</v>
      </c>
      <c r="WZH35" s="12">
        <v>1120</v>
      </c>
      <c r="WZI35" s="12">
        <v>1190</v>
      </c>
      <c r="WZJ35" s="12">
        <v>1240</v>
      </c>
      <c r="WZK35" s="12">
        <v>1270</v>
      </c>
      <c r="WZL35" s="12">
        <v>1350</v>
      </c>
      <c r="WZM35" s="12">
        <v>1390</v>
      </c>
      <c r="WZN35" s="12">
        <v>1430</v>
      </c>
      <c r="WZO35" s="12">
        <v>1480</v>
      </c>
      <c r="WZP35" s="12">
        <v>1520</v>
      </c>
      <c r="WZQ35" s="12">
        <v>1570</v>
      </c>
      <c r="WZR35" s="12">
        <v>1590</v>
      </c>
      <c r="WZS35" s="12">
        <v>1670</v>
      </c>
      <c r="WZT35" s="12">
        <v>1730</v>
      </c>
      <c r="WZU35" s="12">
        <v>1750</v>
      </c>
      <c r="WZV35" s="12">
        <v>1780</v>
      </c>
      <c r="WZW35" s="12">
        <v>1880</v>
      </c>
      <c r="WZX35" s="12">
        <v>1880</v>
      </c>
      <c r="WZY35" s="12">
        <v>1970</v>
      </c>
      <c r="WZZ35" s="12">
        <v>1980</v>
      </c>
      <c r="XAA35" s="12">
        <v>2040</v>
      </c>
      <c r="XAB35" s="12">
        <v>2070</v>
      </c>
      <c r="XAC35" s="12">
        <v>2150</v>
      </c>
      <c r="XAD35" s="12">
        <v>2170</v>
      </c>
      <c r="XAE35" s="12">
        <v>2280</v>
      </c>
      <c r="XAF35" s="12">
        <v>2290</v>
      </c>
      <c r="XAG35" s="12">
        <v>2340</v>
      </c>
      <c r="XAH35" s="12">
        <v>2410</v>
      </c>
      <c r="XAI35" s="12">
        <v>2430</v>
      </c>
      <c r="XAJ35" s="12">
        <v>2490</v>
      </c>
      <c r="XAK35" s="12">
        <v>2590</v>
      </c>
      <c r="XAL35" s="12">
        <v>2610</v>
      </c>
      <c r="XAM35" s="12">
        <v>2630</v>
      </c>
      <c r="XAN35" s="12">
        <v>2690</v>
      </c>
      <c r="XAO35" s="20">
        <v>35</v>
      </c>
      <c r="XAP35" s="12">
        <v>170</v>
      </c>
      <c r="XAQ35" s="12">
        <v>250</v>
      </c>
      <c r="XAR35" s="12">
        <v>340</v>
      </c>
      <c r="XAS35" s="12">
        <v>380</v>
      </c>
      <c r="XAT35" s="12">
        <v>450</v>
      </c>
      <c r="XAU35" s="12">
        <v>500</v>
      </c>
      <c r="XAV35" s="12">
        <v>580</v>
      </c>
      <c r="XAW35" s="12">
        <v>590</v>
      </c>
      <c r="XAX35" s="12">
        <v>640</v>
      </c>
      <c r="XAY35" s="12">
        <v>660</v>
      </c>
      <c r="XAZ35" s="12">
        <v>730</v>
      </c>
      <c r="XBA35" s="12">
        <v>770</v>
      </c>
      <c r="XBB35" s="12">
        <v>820</v>
      </c>
      <c r="XBC35" s="12">
        <v>920</v>
      </c>
      <c r="XBD35" s="12">
        <v>960</v>
      </c>
      <c r="XBE35" s="12">
        <v>1000</v>
      </c>
      <c r="XBF35" s="12">
        <v>1050</v>
      </c>
      <c r="XBG35" s="12">
        <v>1100</v>
      </c>
      <c r="XBH35" s="12">
        <v>1160</v>
      </c>
      <c r="XBI35" s="12">
        <v>1230</v>
      </c>
      <c r="XBJ35" s="12">
        <v>1240</v>
      </c>
      <c r="XBK35" s="12">
        <v>1320</v>
      </c>
      <c r="XBL35" s="12">
        <v>1340</v>
      </c>
      <c r="XBM35" s="12">
        <v>1430</v>
      </c>
      <c r="XBN35" s="12">
        <v>1450</v>
      </c>
      <c r="XBO35" s="12">
        <v>1470</v>
      </c>
      <c r="XBP35" s="12">
        <v>1510</v>
      </c>
      <c r="XBQ35" s="12">
        <v>1630</v>
      </c>
      <c r="XBR35" s="12">
        <v>1650</v>
      </c>
      <c r="XBS35" s="12">
        <v>1720</v>
      </c>
      <c r="XBT35" s="12">
        <v>1730</v>
      </c>
      <c r="XBU35" s="12">
        <v>1800</v>
      </c>
      <c r="XBV35" s="12">
        <v>1880</v>
      </c>
      <c r="XBW35" s="12">
        <v>1910</v>
      </c>
      <c r="XBX35" s="12">
        <v>1960</v>
      </c>
      <c r="XBY35" s="12">
        <v>1980</v>
      </c>
      <c r="XBZ35" s="12">
        <v>2040</v>
      </c>
      <c r="XCA35" s="12">
        <v>2110</v>
      </c>
      <c r="XCB35" s="12">
        <v>2160</v>
      </c>
      <c r="XCC35" s="12">
        <v>2190</v>
      </c>
      <c r="XCD35" s="12">
        <v>2230</v>
      </c>
      <c r="XCE35" s="12">
        <v>2280</v>
      </c>
      <c r="XCF35" s="12">
        <v>2300</v>
      </c>
      <c r="XCG35" s="12">
        <v>2380</v>
      </c>
      <c r="XCH35" s="12">
        <v>2450</v>
      </c>
      <c r="XCI35" s="12">
        <v>2470</v>
      </c>
      <c r="XCJ35" s="7">
        <v>35</v>
      </c>
      <c r="XCK35" s="12"/>
      <c r="XCL35" s="12"/>
      <c r="XCM35" s="12"/>
      <c r="XCN35" s="12"/>
      <c r="XCO35" s="12"/>
      <c r="XCP35" s="12"/>
      <c r="XCQ35" s="12">
        <v>15</v>
      </c>
      <c r="XCR35" s="12">
        <v>17</v>
      </c>
      <c r="XCS35" s="12">
        <v>19</v>
      </c>
      <c r="XCT35" s="12">
        <v>20</v>
      </c>
      <c r="XCU35" s="12">
        <v>21</v>
      </c>
      <c r="XCV35" s="12">
        <v>22</v>
      </c>
      <c r="XCW35" s="12">
        <v>24</v>
      </c>
      <c r="XCX35" s="12">
        <v>26</v>
      </c>
      <c r="XCY35" s="12">
        <v>27</v>
      </c>
      <c r="XCZ35" s="12">
        <v>28</v>
      </c>
      <c r="XDA35" s="12">
        <v>30</v>
      </c>
      <c r="XDB35" s="12">
        <v>31</v>
      </c>
      <c r="XDC35" s="12">
        <v>33</v>
      </c>
      <c r="XDD35" s="12">
        <v>34</v>
      </c>
      <c r="XDE35" s="12">
        <v>35</v>
      </c>
      <c r="XDF35" s="12">
        <v>37</v>
      </c>
      <c r="XDG35" s="12">
        <v>38</v>
      </c>
      <c r="XDH35" s="12">
        <v>40</v>
      </c>
      <c r="XDI35" s="12">
        <v>41</v>
      </c>
      <c r="XDJ35" s="12">
        <v>43</v>
      </c>
      <c r="XDK35" s="12">
        <v>44</v>
      </c>
      <c r="XDL35" s="12">
        <v>45</v>
      </c>
      <c r="XDM35" s="12">
        <v>46</v>
      </c>
      <c r="XDN35" s="12">
        <v>48</v>
      </c>
      <c r="XDO35" s="12">
        <v>49</v>
      </c>
      <c r="XDP35" s="12">
        <v>50</v>
      </c>
      <c r="XDQ35" s="12">
        <v>52</v>
      </c>
      <c r="XDR35" s="12">
        <v>53</v>
      </c>
      <c r="XDS35" s="12">
        <v>54</v>
      </c>
      <c r="XDT35" s="12">
        <v>55</v>
      </c>
      <c r="XDU35" s="12">
        <v>58</v>
      </c>
      <c r="XDV35" s="12">
        <v>58</v>
      </c>
      <c r="XDW35" s="12">
        <v>60</v>
      </c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>
        <f t="shared" si="3"/>
        <v>0</v>
      </c>
      <c r="XES35" s="4">
        <f t="shared" si="1"/>
        <v>0</v>
      </c>
      <c r="XET35" s="1"/>
      <c r="XEU35" s="1"/>
      <c r="XEV35" s="1"/>
      <c r="XEW35" s="1"/>
      <c r="XEX35" s="1"/>
      <c r="XEY35" s="1"/>
      <c r="XEZ35" s="1"/>
      <c r="XFA35" s="1"/>
      <c r="XFB35" s="1"/>
      <c r="XFC35" s="4"/>
      <c r="XFD35" s="1"/>
    </row>
    <row r="36" spans="1:103 16170:16384">
      <c r="A36" s="62">
        <f t="shared" si="2"/>
        <v>0</v>
      </c>
      <c r="B36" s="61" t="e">
        <f>O2*A36</f>
        <v>#DIV/0!</v>
      </c>
      <c r="C36" s="71">
        <v>34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131"/>
      <c r="O36" s="38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WWX36" s="1"/>
      <c r="WWY36" s="20">
        <v>36</v>
      </c>
      <c r="WWZ36" s="12">
        <v>115</v>
      </c>
      <c r="WXA36" s="12">
        <v>122</v>
      </c>
      <c r="WXB36" s="12">
        <v>130</v>
      </c>
      <c r="WXC36" s="12">
        <v>138</v>
      </c>
      <c r="WXD36" s="12">
        <v>145</v>
      </c>
      <c r="WXE36" s="12">
        <v>153</v>
      </c>
      <c r="WXF36" s="12">
        <v>161</v>
      </c>
      <c r="WXG36" s="12">
        <v>168</v>
      </c>
      <c r="WXH36" s="12">
        <v>176</v>
      </c>
      <c r="WXI36" s="12">
        <v>184</v>
      </c>
      <c r="WXJ36" s="12">
        <v>191</v>
      </c>
      <c r="WXK36" s="12">
        <v>199</v>
      </c>
      <c r="WXL36" s="12">
        <v>207</v>
      </c>
      <c r="WXM36" s="12">
        <v>214</v>
      </c>
      <c r="WXN36" s="12">
        <v>222</v>
      </c>
      <c r="WXO36" s="12">
        <v>229</v>
      </c>
      <c r="WXP36" s="12">
        <v>237</v>
      </c>
      <c r="WXQ36" s="12">
        <v>245</v>
      </c>
      <c r="WXR36" s="12">
        <v>252</v>
      </c>
      <c r="WXS36" s="12">
        <v>260</v>
      </c>
      <c r="WXT36" s="12">
        <v>268</v>
      </c>
      <c r="WXU36" s="12">
        <v>275</v>
      </c>
      <c r="WXV36" s="12">
        <v>283</v>
      </c>
      <c r="WXW36" s="12">
        <v>291</v>
      </c>
      <c r="WXX36" s="12">
        <v>298</v>
      </c>
      <c r="WXY36" s="12">
        <v>306</v>
      </c>
      <c r="WXZ36" s="12">
        <v>314</v>
      </c>
      <c r="WYA36" s="12">
        <v>321</v>
      </c>
      <c r="WYB36" s="12">
        <v>329</v>
      </c>
      <c r="WYC36" s="12">
        <v>337</v>
      </c>
      <c r="WYD36" s="12">
        <v>344</v>
      </c>
      <c r="WYE36" s="12">
        <v>352</v>
      </c>
      <c r="WYF36" s="12">
        <v>359</v>
      </c>
      <c r="WYG36" s="12">
        <v>367</v>
      </c>
      <c r="WYH36" s="12">
        <v>375</v>
      </c>
      <c r="WYI36" s="12">
        <v>382</v>
      </c>
      <c r="WYJ36" s="12">
        <v>390</v>
      </c>
      <c r="WYK36" s="12">
        <v>398</v>
      </c>
      <c r="WYL36" s="12">
        <v>405</v>
      </c>
      <c r="WYM36" s="12">
        <v>413</v>
      </c>
      <c r="WYN36" s="12">
        <v>421</v>
      </c>
      <c r="WYO36" s="12">
        <v>428</v>
      </c>
      <c r="WYP36" s="12">
        <v>436</v>
      </c>
      <c r="WYQ36" s="12">
        <v>444</v>
      </c>
      <c r="WYR36" s="12">
        <v>451</v>
      </c>
      <c r="WYS36" s="12">
        <v>459</v>
      </c>
      <c r="WYT36" s="20">
        <v>36</v>
      </c>
      <c r="WYU36" s="12">
        <v>460</v>
      </c>
      <c r="WYV36" s="12">
        <v>530</v>
      </c>
      <c r="WYW36" s="12">
        <v>640</v>
      </c>
      <c r="WYX36" s="12">
        <v>650</v>
      </c>
      <c r="WYY36" s="12">
        <v>730</v>
      </c>
      <c r="WYZ36" s="12">
        <v>770</v>
      </c>
      <c r="WZA36" s="12">
        <v>850</v>
      </c>
      <c r="WZB36" s="12">
        <v>890</v>
      </c>
      <c r="WZC36" s="12">
        <v>910</v>
      </c>
      <c r="WZD36" s="12">
        <v>960</v>
      </c>
      <c r="WZE36" s="12">
        <v>1060</v>
      </c>
      <c r="WZF36" s="12">
        <v>1130</v>
      </c>
      <c r="WZG36" s="12">
        <v>1180</v>
      </c>
      <c r="WZH36" s="12">
        <v>1220</v>
      </c>
      <c r="WZI36" s="12">
        <v>1290</v>
      </c>
      <c r="WZJ36" s="12">
        <v>1320</v>
      </c>
      <c r="WZK36" s="12">
        <v>1410</v>
      </c>
      <c r="WZL36" s="12">
        <v>1420</v>
      </c>
      <c r="WZM36" s="12">
        <v>1480</v>
      </c>
      <c r="WZN36" s="12">
        <v>1520</v>
      </c>
      <c r="WZO36" s="12">
        <v>1530</v>
      </c>
      <c r="WZP36" s="12">
        <v>1600</v>
      </c>
      <c r="WZQ36" s="12">
        <v>1710</v>
      </c>
      <c r="WZR36" s="12">
        <v>1800</v>
      </c>
      <c r="WZS36" s="12">
        <v>1810</v>
      </c>
      <c r="WZT36" s="12">
        <v>1860</v>
      </c>
      <c r="WZU36" s="12">
        <v>1940</v>
      </c>
      <c r="WZV36" s="12">
        <v>1950</v>
      </c>
      <c r="WZW36" s="12">
        <v>2040</v>
      </c>
      <c r="WZX36" s="12">
        <v>2120</v>
      </c>
      <c r="WZY36" s="12">
        <v>2160</v>
      </c>
      <c r="WZZ36" s="12">
        <v>2190</v>
      </c>
      <c r="XAA36" s="12">
        <v>2250</v>
      </c>
      <c r="XAB36" s="12">
        <v>2310</v>
      </c>
      <c r="XAC36" s="12">
        <v>2330</v>
      </c>
      <c r="XAD36" s="12">
        <v>2380</v>
      </c>
      <c r="XAE36" s="12">
        <v>2390</v>
      </c>
      <c r="XAF36" s="12">
        <v>2540</v>
      </c>
      <c r="XAG36" s="12">
        <v>2560</v>
      </c>
      <c r="XAH36" s="12">
        <v>2600</v>
      </c>
      <c r="XAI36" s="12">
        <v>2630</v>
      </c>
      <c r="XAJ36" s="12">
        <v>2750</v>
      </c>
      <c r="XAK36" s="12">
        <v>2770</v>
      </c>
      <c r="XAL36" s="12">
        <v>2810</v>
      </c>
      <c r="XAM36" s="12">
        <v>2870</v>
      </c>
      <c r="XAN36" s="12">
        <v>2900</v>
      </c>
      <c r="XAO36" s="20">
        <v>36</v>
      </c>
      <c r="XAP36" s="12">
        <v>170</v>
      </c>
      <c r="XAQ36" s="12">
        <v>250</v>
      </c>
      <c r="XAR36" s="12">
        <v>340</v>
      </c>
      <c r="XAS36" s="12">
        <v>380</v>
      </c>
      <c r="XAT36" s="12">
        <v>500</v>
      </c>
      <c r="XAU36" s="12">
        <v>580</v>
      </c>
      <c r="XAV36" s="12">
        <v>580</v>
      </c>
      <c r="XAW36" s="12">
        <v>640</v>
      </c>
      <c r="XAX36" s="12">
        <v>700</v>
      </c>
      <c r="XAY36" s="12">
        <v>720</v>
      </c>
      <c r="XAZ36" s="12">
        <v>820</v>
      </c>
      <c r="XBA36" s="12">
        <v>850</v>
      </c>
      <c r="XBB36" s="12">
        <v>900</v>
      </c>
      <c r="XBC36" s="12">
        <v>920</v>
      </c>
      <c r="XBD36" s="12">
        <v>1020</v>
      </c>
      <c r="XBE36" s="12">
        <v>1060</v>
      </c>
      <c r="XBF36" s="12">
        <v>1110</v>
      </c>
      <c r="XBG36" s="12">
        <v>1160</v>
      </c>
      <c r="XBH36" s="12">
        <v>1210</v>
      </c>
      <c r="XBI36" s="12">
        <v>1230</v>
      </c>
      <c r="XBJ36" s="12">
        <v>1310</v>
      </c>
      <c r="XBK36" s="12">
        <v>1450</v>
      </c>
      <c r="XBL36" s="12">
        <v>1530</v>
      </c>
      <c r="XBM36" s="12">
        <v>1560</v>
      </c>
      <c r="XBN36" s="12">
        <v>1580</v>
      </c>
      <c r="XBO36" s="12">
        <v>1700</v>
      </c>
      <c r="XBP36" s="12">
        <v>1700</v>
      </c>
      <c r="XBQ36" s="12">
        <v>1740</v>
      </c>
      <c r="XBR36" s="12">
        <v>1810</v>
      </c>
      <c r="XBS36" s="12">
        <v>1880</v>
      </c>
      <c r="XBT36" s="12">
        <v>1950</v>
      </c>
      <c r="XBU36" s="12">
        <v>1990</v>
      </c>
      <c r="XBV36" s="12">
        <v>2040</v>
      </c>
      <c r="XBW36" s="12">
        <v>2070</v>
      </c>
      <c r="XBX36" s="12">
        <v>2090</v>
      </c>
      <c r="XBY36" s="12">
        <v>2180</v>
      </c>
      <c r="XBZ36" s="12">
        <v>2280</v>
      </c>
      <c r="XCA36" s="12">
        <v>2330</v>
      </c>
      <c r="XCB36" s="12">
        <v>2340</v>
      </c>
      <c r="XCC36" s="12">
        <v>2410</v>
      </c>
      <c r="XCD36" s="12">
        <v>2500</v>
      </c>
      <c r="XCE36" s="12">
        <v>2520</v>
      </c>
      <c r="XCF36" s="12">
        <v>2560</v>
      </c>
      <c r="XCG36" s="12">
        <v>2620</v>
      </c>
      <c r="XCH36" s="12">
        <v>2670</v>
      </c>
      <c r="XCI36" s="12">
        <v>2720</v>
      </c>
      <c r="XCJ36" s="7">
        <v>36</v>
      </c>
      <c r="XCK36" s="12"/>
      <c r="XCL36" s="12"/>
      <c r="XCM36" s="12"/>
      <c r="XCN36" s="12"/>
      <c r="XCO36" s="12"/>
      <c r="XCP36" s="12"/>
      <c r="XCQ36" s="12">
        <v>15</v>
      </c>
      <c r="XCR36" s="12">
        <v>17</v>
      </c>
      <c r="XCS36" s="12">
        <v>18</v>
      </c>
      <c r="XCT36" s="12">
        <v>19</v>
      </c>
      <c r="XCU36" s="12">
        <v>21</v>
      </c>
      <c r="XCV36" s="12">
        <v>22</v>
      </c>
      <c r="XCW36" s="12">
        <v>24</v>
      </c>
      <c r="XCX36" s="12">
        <v>25</v>
      </c>
      <c r="XCY36" s="12">
        <v>27</v>
      </c>
      <c r="XCZ36" s="12">
        <v>28</v>
      </c>
      <c r="XDA36" s="12">
        <v>29</v>
      </c>
      <c r="XDB36" s="12">
        <v>31</v>
      </c>
      <c r="XDC36" s="12">
        <v>33</v>
      </c>
      <c r="XDD36" s="12">
        <v>34</v>
      </c>
      <c r="XDE36" s="12">
        <v>35</v>
      </c>
      <c r="XDF36" s="12">
        <v>37</v>
      </c>
      <c r="XDG36" s="12">
        <v>38</v>
      </c>
      <c r="XDH36" s="12">
        <v>39</v>
      </c>
      <c r="XDI36" s="12">
        <v>41</v>
      </c>
      <c r="XDJ36" s="12">
        <v>42</v>
      </c>
      <c r="XDK36" s="12">
        <v>44</v>
      </c>
      <c r="XDL36" s="12">
        <v>45</v>
      </c>
      <c r="XDM36" s="12">
        <v>46</v>
      </c>
      <c r="XDN36" s="12">
        <v>47</v>
      </c>
      <c r="XDO36" s="12">
        <v>49</v>
      </c>
      <c r="XDP36" s="12">
        <v>50</v>
      </c>
      <c r="XDQ36" s="12">
        <v>51</v>
      </c>
      <c r="XDR36" s="12">
        <v>52</v>
      </c>
      <c r="XDS36" s="12">
        <v>54</v>
      </c>
      <c r="XDT36" s="12">
        <v>55</v>
      </c>
      <c r="XDU36" s="12">
        <v>56</v>
      </c>
      <c r="XDV36" s="12">
        <v>58</v>
      </c>
      <c r="XDW36" s="12">
        <v>59</v>
      </c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>
        <f t="shared" si="3"/>
        <v>0</v>
      </c>
      <c r="XES36" s="4">
        <f t="shared" si="1"/>
        <v>0</v>
      </c>
      <c r="XET36" s="1"/>
      <c r="XEU36" s="1"/>
      <c r="XEV36" s="1"/>
      <c r="XEW36" s="1"/>
      <c r="XEX36" s="1"/>
      <c r="XEY36" s="1"/>
      <c r="XEZ36" s="1"/>
      <c r="XFA36" s="1"/>
      <c r="XFB36" s="1"/>
      <c r="XFC36" s="4"/>
      <c r="XFD36" s="1"/>
    </row>
    <row r="37" spans="1:103 16170:16384">
      <c r="A37" s="62">
        <f t="shared" si="2"/>
        <v>0</v>
      </c>
      <c r="B37" s="61" t="e">
        <f>O2*A37</f>
        <v>#DIV/0!</v>
      </c>
      <c r="C37" s="71">
        <v>35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31"/>
      <c r="O37" s="38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  <c r="XEX37" s="1"/>
      <c r="XEY37" s="1"/>
      <c r="XEZ37" s="1"/>
      <c r="XFA37" s="1"/>
      <c r="XFB37" s="1"/>
      <c r="XFC37" s="1"/>
      <c r="XFD37" s="1"/>
    </row>
    <row r="38" spans="1:103 16170:16384">
      <c r="A38" s="72">
        <f t="shared" si="2"/>
        <v>0</v>
      </c>
      <c r="B38" s="73" t="e">
        <f>O2*A38</f>
        <v>#DIV/0!</v>
      </c>
      <c r="C38" s="74">
        <v>36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32"/>
      <c r="O38" s="111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XEO38" s="1"/>
    </row>
    <row r="39" spans="1:103 16170:16384">
      <c r="A39" s="37"/>
      <c r="B39" s="1"/>
      <c r="C39" s="8"/>
      <c r="D39" s="1"/>
      <c r="E39" s="10"/>
      <c r="F39" s="139" t="s">
        <v>57</v>
      </c>
      <c r="G39" s="139"/>
      <c r="H39" s="139"/>
      <c r="I39" s="10"/>
      <c r="J39" s="10"/>
      <c r="K39" s="1"/>
      <c r="L39" s="1"/>
      <c r="M39" s="1"/>
      <c r="N39" s="6"/>
      <c r="O39" s="1"/>
      <c r="P39" s="1"/>
      <c r="Q39" s="1"/>
      <c r="R39" s="1"/>
      <c r="S39" s="1"/>
      <c r="T39" s="1"/>
      <c r="U39" s="1"/>
      <c r="V39" s="1"/>
      <c r="W39" s="1"/>
      <c r="X39" s="139" t="s">
        <v>57</v>
      </c>
      <c r="Y39" s="139"/>
      <c r="Z39" s="139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39" t="s">
        <v>57</v>
      </c>
      <c r="AQ39" s="139"/>
      <c r="AR39" s="139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39" t="s">
        <v>57</v>
      </c>
      <c r="BI39" s="139"/>
      <c r="BJ39" s="139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39" t="s">
        <v>57</v>
      </c>
      <c r="CA39" s="139"/>
      <c r="CB39" s="139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39" t="s">
        <v>57</v>
      </c>
      <c r="CS39" s="139"/>
      <c r="CT39" s="139"/>
      <c r="CU39" s="1"/>
      <c r="CV39" s="1"/>
      <c r="CW39" s="1"/>
      <c r="CX39" s="1"/>
      <c r="CY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</row>
    <row r="40" spans="1:103 16170:16384" ht="23">
      <c r="A40" s="37"/>
      <c r="B40" s="1"/>
      <c r="C40" s="113" t="s">
        <v>59</v>
      </c>
      <c r="D40" s="79">
        <v>1</v>
      </c>
      <c r="E40" s="79">
        <v>2</v>
      </c>
      <c r="F40" s="79">
        <v>3</v>
      </c>
      <c r="G40" s="79">
        <v>4</v>
      </c>
      <c r="H40" s="79">
        <v>5</v>
      </c>
      <c r="I40" s="79">
        <v>6</v>
      </c>
      <c r="J40" s="79">
        <v>7</v>
      </c>
      <c r="K40" s="79">
        <v>8</v>
      </c>
      <c r="L40" s="79">
        <v>9</v>
      </c>
      <c r="M40" s="79">
        <v>10</v>
      </c>
      <c r="N40" s="79">
        <v>11</v>
      </c>
      <c r="O40" s="79">
        <v>12</v>
      </c>
      <c r="P40" s="79">
        <v>13</v>
      </c>
      <c r="Q40" s="79">
        <v>14</v>
      </c>
      <c r="R40" s="79">
        <v>15</v>
      </c>
      <c r="S40" s="79">
        <v>16</v>
      </c>
      <c r="T40" s="79">
        <v>17</v>
      </c>
      <c r="U40" s="79">
        <v>18</v>
      </c>
      <c r="V40" s="79">
        <v>19</v>
      </c>
      <c r="W40" s="79">
        <v>20</v>
      </c>
      <c r="X40" s="79">
        <v>21</v>
      </c>
      <c r="Y40" s="79">
        <v>22</v>
      </c>
      <c r="Z40" s="79">
        <v>23</v>
      </c>
      <c r="AA40" s="79">
        <v>24</v>
      </c>
      <c r="AB40" s="79">
        <v>25</v>
      </c>
      <c r="AC40" s="79">
        <v>26</v>
      </c>
      <c r="AD40" s="79">
        <v>27</v>
      </c>
      <c r="AE40" s="79">
        <v>28</v>
      </c>
      <c r="AF40" s="79">
        <v>29</v>
      </c>
      <c r="AG40" s="79">
        <v>30</v>
      </c>
      <c r="AH40" s="79">
        <v>31</v>
      </c>
      <c r="AI40" s="79">
        <v>32</v>
      </c>
      <c r="AJ40" s="79">
        <v>33</v>
      </c>
      <c r="AK40" s="79">
        <v>34</v>
      </c>
      <c r="AL40" s="79">
        <v>35</v>
      </c>
      <c r="AM40" s="79">
        <v>36</v>
      </c>
      <c r="AN40" s="79">
        <v>37</v>
      </c>
      <c r="AO40" s="79">
        <v>38</v>
      </c>
      <c r="AP40" s="79">
        <v>39</v>
      </c>
      <c r="AQ40" s="79">
        <v>40</v>
      </c>
      <c r="AR40" s="79">
        <v>41</v>
      </c>
      <c r="AS40" s="79">
        <v>42</v>
      </c>
      <c r="AT40" s="79">
        <v>43</v>
      </c>
      <c r="AU40" s="79">
        <v>44</v>
      </c>
      <c r="AV40" s="79">
        <v>45</v>
      </c>
      <c r="AW40" s="79">
        <v>46</v>
      </c>
      <c r="AX40" s="79">
        <v>47</v>
      </c>
      <c r="AY40" s="79">
        <v>48</v>
      </c>
      <c r="AZ40" s="79">
        <v>49</v>
      </c>
      <c r="BA40" s="79">
        <v>50</v>
      </c>
      <c r="BB40" s="79">
        <v>51</v>
      </c>
      <c r="BC40" s="79">
        <v>52</v>
      </c>
      <c r="BD40" s="79">
        <v>53</v>
      </c>
      <c r="BE40" s="79">
        <v>54</v>
      </c>
      <c r="BF40" s="79">
        <v>55</v>
      </c>
      <c r="BG40" s="79">
        <v>56</v>
      </c>
      <c r="BH40" s="79">
        <v>57</v>
      </c>
      <c r="BI40" s="79">
        <v>58</v>
      </c>
      <c r="BJ40" s="79">
        <v>59</v>
      </c>
      <c r="BK40" s="79">
        <v>60</v>
      </c>
      <c r="BL40" s="79">
        <v>61</v>
      </c>
      <c r="BM40" s="79">
        <v>62</v>
      </c>
      <c r="BN40" s="79">
        <v>63</v>
      </c>
      <c r="BO40" s="79">
        <v>64</v>
      </c>
      <c r="BP40" s="79">
        <v>65</v>
      </c>
      <c r="BQ40" s="79">
        <v>66</v>
      </c>
      <c r="BR40" s="79">
        <v>67</v>
      </c>
      <c r="BS40" s="79">
        <v>68</v>
      </c>
      <c r="BT40" s="79">
        <v>69</v>
      </c>
      <c r="BU40" s="79">
        <v>70</v>
      </c>
      <c r="BV40" s="79">
        <v>71</v>
      </c>
      <c r="BW40" s="79">
        <v>72</v>
      </c>
      <c r="BX40" s="79">
        <v>73</v>
      </c>
      <c r="BY40" s="79">
        <v>74</v>
      </c>
      <c r="BZ40" s="79">
        <v>75</v>
      </c>
      <c r="CA40" s="79">
        <v>76</v>
      </c>
      <c r="CB40" s="79">
        <v>77</v>
      </c>
      <c r="CC40" s="79">
        <v>78</v>
      </c>
      <c r="CD40" s="79">
        <v>79</v>
      </c>
      <c r="CE40" s="79">
        <v>80</v>
      </c>
      <c r="CF40" s="79">
        <v>81</v>
      </c>
      <c r="CG40" s="79">
        <v>82</v>
      </c>
      <c r="CH40" s="79">
        <v>83</v>
      </c>
      <c r="CI40" s="79">
        <v>84</v>
      </c>
      <c r="CJ40" s="79">
        <v>85</v>
      </c>
      <c r="CK40" s="79">
        <v>86</v>
      </c>
      <c r="CL40" s="79">
        <v>87</v>
      </c>
      <c r="CM40" s="79">
        <v>88</v>
      </c>
      <c r="CN40" s="79">
        <v>89</v>
      </c>
      <c r="CO40" s="79">
        <v>90</v>
      </c>
      <c r="CP40" s="79">
        <v>91</v>
      </c>
      <c r="CQ40" s="79">
        <v>92</v>
      </c>
      <c r="CR40" s="79">
        <v>93</v>
      </c>
      <c r="CS40" s="79">
        <v>94</v>
      </c>
      <c r="CT40" s="79">
        <v>95</v>
      </c>
      <c r="CU40" s="79">
        <v>96</v>
      </c>
      <c r="CV40" s="79">
        <v>97</v>
      </c>
      <c r="CW40" s="79">
        <v>98</v>
      </c>
      <c r="CX40" s="79">
        <v>99</v>
      </c>
      <c r="CY40" s="79">
        <v>100</v>
      </c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</row>
    <row r="41" spans="1:103 16170:16384">
      <c r="A41" s="37"/>
      <c r="B41" s="1"/>
      <c r="C41" s="58" t="s">
        <v>60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</row>
    <row r="42" spans="1:103 16170:16384">
      <c r="A42" s="78" t="s">
        <v>62</v>
      </c>
      <c r="B42" s="78" t="s">
        <v>10</v>
      </c>
      <c r="C42" s="58" t="s">
        <v>61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</row>
    <row r="43" spans="1:103 16170:16384">
      <c r="A43" s="63">
        <f>SUM(D43:CY43)</f>
        <v>0</v>
      </c>
      <c r="B43" s="63" t="e">
        <f>AVERAGEIF(D43:CY43, "&gt;0")</f>
        <v>#DIV/0!</v>
      </c>
      <c r="C43" s="58" t="s">
        <v>259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</row>
    <row r="44" spans="1:103 16170:16384">
      <c r="A44" s="72">
        <f>SUMIF(D44:CY44, "&gt;0")</f>
        <v>0</v>
      </c>
      <c r="B44" s="72" t="e">
        <f>AVERAGEIF(D44:CY44, "&gt;0")</f>
        <v>#DIV/0!</v>
      </c>
      <c r="C44" s="77" t="s">
        <v>63</v>
      </c>
      <c r="D44" s="73" t="e">
        <f>INDEX($XCJ$6:$XDW$36,MATCH(D41,XCJ6:XCJ36,0),MATCH(D42,XCJ6:XDW6,0))</f>
        <v>#N/A</v>
      </c>
      <c r="E44" s="73" t="e">
        <f>INDEX($XCJ$6:$XDW$36,MATCH(E41,XCJ6:XCJ36,0),MATCH(E42,XCJ6:XDW6,0))</f>
        <v>#N/A</v>
      </c>
      <c r="F44" s="73" t="e">
        <f>INDEX($XCJ$6:$XDW$36,MATCH(F41,XCJ6:XCJ36,0),MATCH(F42,XCJ6:XDW6,0))</f>
        <v>#N/A</v>
      </c>
      <c r="G44" s="73" t="e">
        <f>INDEX($XCJ$6:$XDW$36,MATCH(G41,XCJ6:XCJ36,0),MATCH(G42,XCJ6:XDW6,0))</f>
        <v>#N/A</v>
      </c>
      <c r="H44" s="73" t="e">
        <f>INDEX($XCJ$6:$XDW$36,MATCH(H41,XCJ6:XCJ36,0),MATCH(H42,XCJ6:XDW6,0))</f>
        <v>#N/A</v>
      </c>
      <c r="I44" s="73" t="e">
        <f>INDEX($XCJ$6:$XDW$36,MATCH(I41,XCJ6:XCJ36,0),MATCH(I42,XCJ6:XDW6,0))</f>
        <v>#N/A</v>
      </c>
      <c r="J44" s="73" t="e">
        <f>INDEX($XCJ$6:$XDW$36,MATCH(J41,XCJ6:XCJ36,0),MATCH(J42,XCJ6:XDW6,0))</f>
        <v>#N/A</v>
      </c>
      <c r="K44" s="73" t="e">
        <f>INDEX($XCJ$6:$XDW$36,MATCH(K41,XCJ6:XCJ36,0),MATCH(K42,XCJ6:XDW6,0))</f>
        <v>#N/A</v>
      </c>
      <c r="L44" s="73" t="e">
        <f>INDEX($XCJ$6:$XDW$36,MATCH(L41,XCJ6:XCJ36,0),MATCH(L42,XCJ6:XDW6,0))</f>
        <v>#N/A</v>
      </c>
      <c r="M44" s="73" t="e">
        <f>INDEX($XCJ$6:$XDW$36,MATCH(M41,XCJ6:XCJ36,0),MATCH(M42,XCJ6:XDW6,0))</f>
        <v>#N/A</v>
      </c>
      <c r="N44" s="73" t="e">
        <f>INDEX($XCJ$6:$XDW$36,MATCH(N41,XCJ6:XCJ36,0),MATCH(N42,XCJ6:XDW6,0))</f>
        <v>#N/A</v>
      </c>
      <c r="O44" s="73" t="e">
        <f>INDEX($XCJ$6:$XDW$36,MATCH(O41,XCJ6:XCJ36,0),MATCH(O42,XCJ6:XDW6,0))</f>
        <v>#N/A</v>
      </c>
      <c r="P44" s="73" t="e">
        <f>INDEX($XCJ$6:$XDW$36,MATCH(P41,XCJ6:XCJ36,0),MATCH(P42,XCJ6:XDW6,0))</f>
        <v>#N/A</v>
      </c>
      <c r="Q44" s="73" t="e">
        <f>INDEX($XCJ$6:$XDW$36,MATCH(Q41,XCJ6:XCJ36,0),MATCH(Q42,XCJ6:XDW6,0))</f>
        <v>#N/A</v>
      </c>
      <c r="R44" s="73" t="e">
        <f>INDEX($XCJ$6:$XDW$36,MATCH(R41,XCJ6:XCJ36,0),MATCH(R42,XCJ6:XDW6,0))</f>
        <v>#N/A</v>
      </c>
      <c r="S44" s="73" t="e">
        <f>INDEX($XCJ$6:$XDW$36,MATCH(S41,XCJ6:XCJ36,0),MATCH(S42,XCJ6:XDW6,0))</f>
        <v>#N/A</v>
      </c>
      <c r="T44" s="73" t="e">
        <f>INDEX($XCJ$6:$XDW$36,MATCH(T41,XCJ6:XCJ36,0),MATCH(T42,XCJ6:XDW6,0))</f>
        <v>#N/A</v>
      </c>
      <c r="U44" s="73" t="e">
        <f>INDEX($XCJ$6:$XDW$36,MATCH(U41,XCJ6:XCJ36,0),MATCH(U42,XCJ6:XDW6,0))</f>
        <v>#N/A</v>
      </c>
      <c r="V44" s="73" t="e">
        <f>INDEX($XCJ$6:$XDW$36,MATCH(V41,XCJ6:XCJ36,0),MATCH(V42,XCJ6:XDW6,0))</f>
        <v>#N/A</v>
      </c>
      <c r="W44" s="73" t="e">
        <f>INDEX($XCJ$6:$XDW$36,MATCH(W41,XCJ6:XCJ36,0),MATCH(W42,XCJ6:XDW6,0))</f>
        <v>#N/A</v>
      </c>
      <c r="X44" s="73" t="e">
        <f>INDEX($XCJ$6:$XDW$36,MATCH(X41,XCJ6:XCJ36,0),MATCH(X42,XCJ6:XDW6,0))</f>
        <v>#N/A</v>
      </c>
      <c r="Y44" s="73" t="e">
        <f>INDEX($XCJ$6:$XDW$36,MATCH(Y41,XCJ6:XCJ36,0),MATCH(Y42,XCJ6:XDW6,0))</f>
        <v>#N/A</v>
      </c>
      <c r="Z44" s="73" t="e">
        <f>INDEX($XCJ$6:$XDW$36,MATCH(Z41,XCJ6:XCJ36,0),MATCH(Z42,XCJ6:XDW6,0))</f>
        <v>#N/A</v>
      </c>
      <c r="AA44" s="73" t="e">
        <f>INDEX($XCJ$6:$XDW$36,MATCH(AA41,XCJ6:XCJ36,0),MATCH(AA42,XCJ6:XDW6,0))</f>
        <v>#N/A</v>
      </c>
      <c r="AB44" s="73" t="e">
        <f>INDEX($XCJ$6:$XDW$36,MATCH(AB41,XCJ6:XCJ36,0),MATCH(AB42,XCJ6:XDW6,0))</f>
        <v>#N/A</v>
      </c>
      <c r="AC44" s="73" t="e">
        <f>INDEX($XCJ$6:$XDW$36,MATCH(AC41,XCJ6:XCJ36,0),MATCH(AC42,XCJ6:XDW6,0))</f>
        <v>#N/A</v>
      </c>
      <c r="AD44" s="73" t="e">
        <f>INDEX($XCJ$6:$XDW$36,MATCH(AD41,XCJ6:XCJ36,0),MATCH(AD42,XCJ6:XDW6,0))</f>
        <v>#N/A</v>
      </c>
      <c r="AE44" s="73" t="e">
        <f>INDEX($XCJ$6:$XDW$36,MATCH(AE41,XCJ6:XCJ36,0),MATCH(AE42,XCJ6:XDW6,0))</f>
        <v>#N/A</v>
      </c>
      <c r="AF44" s="73" t="e">
        <f>INDEX($XCJ$6:$XDW$36,MATCH(AF41,XCJ6:XCJ36,0),MATCH(AF42,XCJ6:XDW6,0))</f>
        <v>#N/A</v>
      </c>
      <c r="AG44" s="73" t="e">
        <f>INDEX($XCJ$6:$XDW$36,MATCH(AG41,XCJ6:XCJ36,0),MATCH(AG42,XCJ6:XDW6,0))</f>
        <v>#N/A</v>
      </c>
      <c r="AH44" s="73" t="e">
        <f>INDEX($XCJ$6:$XDW$36,MATCH(AH41,XCJ6:XCJ36,0),MATCH(AH42,XCJ6:XDW6,0))</f>
        <v>#N/A</v>
      </c>
      <c r="AI44" s="73" t="e">
        <f>INDEX($XCJ$6:$XDW$36,MATCH(AI41,XCJ6:XCJ36,0),MATCH(AI42,XCJ6:XDW6,0))</f>
        <v>#N/A</v>
      </c>
      <c r="AJ44" s="73" t="e">
        <f>INDEX($XCJ$6:$XDW$36,MATCH(AJ41,XCJ6:XCJ36,0),MATCH(AJ42,XCJ6:XDW6,0))</f>
        <v>#N/A</v>
      </c>
      <c r="AK44" s="73" t="e">
        <f>INDEX($XCJ$6:$XDW$36,MATCH(AK41,XCJ6:XCJ36,0),MATCH(AK42,XCJ6:XDW6,0))</f>
        <v>#N/A</v>
      </c>
      <c r="AL44" s="73" t="e">
        <f>INDEX($XCJ$6:$XDW$36,MATCH(AL41,XCJ6:XCJ36,0),MATCH(AL42,XCJ6:XDW6,0))</f>
        <v>#N/A</v>
      </c>
      <c r="AM44" s="73" t="e">
        <f>INDEX($XCJ$6:$XDW$36,MATCH(AM41,XCJ6:XCJ36,0),MATCH(AM42,XCJ6:XDW6,0))</f>
        <v>#N/A</v>
      </c>
      <c r="AN44" s="73" t="e">
        <f>INDEX($XCJ$6:$XDW$36,MATCH(AN41,XCJ6:XCJ36,0),MATCH(AN42,XCJ6:XDW6,0))</f>
        <v>#N/A</v>
      </c>
      <c r="AO44" s="73" t="e">
        <f>INDEX($XCJ$6:$XDW$36,MATCH(AO41,XCJ6:XCJ36,0),MATCH(AO42,XCJ6:XDW6,0))</f>
        <v>#N/A</v>
      </c>
      <c r="AP44" s="73" t="e">
        <f>INDEX($XCJ$6:$XDW$36,MATCH(AP41,XCJ6:XCJ36,0),MATCH(AP42,XCJ6:XDW6,0))</f>
        <v>#N/A</v>
      </c>
      <c r="AQ44" s="73" t="e">
        <f>INDEX($XCJ$6:$XDW$36,MATCH(AQ41,XCJ6:XCJ36,0),MATCH(AQ42,XCJ6:XDW6,0))</f>
        <v>#N/A</v>
      </c>
      <c r="AR44" s="73" t="e">
        <f>INDEX($XCJ$6:$XDW$36,MATCH(AR41,XCJ6:XCJ36,0),MATCH(AR42,XCJ6:XDW6,0))</f>
        <v>#N/A</v>
      </c>
      <c r="AS44" s="73" t="e">
        <f>INDEX($XCJ$6:$XDW$36,MATCH(AS41,XCJ6:XCJ36,0),MATCH(AS42,XCJ6:XDW6,0))</f>
        <v>#N/A</v>
      </c>
      <c r="AT44" s="73" t="e">
        <f>INDEX($XCJ$6:$XDW$36,MATCH(AT41,XCJ6:XCJ36,0),MATCH(AT42,XCJ6:XDW6,0))</f>
        <v>#N/A</v>
      </c>
      <c r="AU44" s="73" t="e">
        <f>INDEX($XCJ$6:$XDW$36,MATCH(AU41,XCJ6:XCJ36,0),MATCH(AU42,XCJ6:XDW6,0))</f>
        <v>#N/A</v>
      </c>
      <c r="AV44" s="73" t="e">
        <f>INDEX($XCJ$6:$XDW$36,MATCH(AV41,XCJ6:XCJ36,0),MATCH(AV42,XCJ6:XDW6,0))</f>
        <v>#N/A</v>
      </c>
      <c r="AW44" s="73" t="e">
        <f>INDEX($XCJ$6:$XDW$36,MATCH(AW41,XCJ6:XCJ36,0),MATCH(AW42,XCJ6:XDW6,0))</f>
        <v>#N/A</v>
      </c>
      <c r="AX44" s="73" t="e">
        <f>INDEX($XCJ$6:$XDW$36,MATCH(AX41,XCJ6:XCJ36,0),MATCH(AX42,XCJ6:XDW6,0))</f>
        <v>#N/A</v>
      </c>
      <c r="AY44" s="73" t="e">
        <f>INDEX($XCJ$6:$XDW$36,MATCH(AY41,XCJ6:XCJ36,0),MATCH(AY42,XCJ6:XDW6,0))</f>
        <v>#N/A</v>
      </c>
      <c r="AZ44" s="73" t="e">
        <f>INDEX($XCJ$6:$XDW$36,MATCH(AZ41,XCJ6:XCJ36,0),MATCH(AZ42,XCJ6:XDW6,0))</f>
        <v>#N/A</v>
      </c>
      <c r="BA44" s="73" t="e">
        <f>INDEX($XCJ$6:$XDW$36,MATCH(BA41,XCJ6:XCJ36,0),MATCH(BA42,XCJ6:XDW6,0))</f>
        <v>#N/A</v>
      </c>
      <c r="BB44" s="73" t="e">
        <f>INDEX($XCJ$6:$XDW$36,MATCH(BB41,XCJ6:XCJ36,0),MATCH(BB42,XCJ6:XDW6,0))</f>
        <v>#N/A</v>
      </c>
      <c r="BC44" s="73" t="e">
        <f>INDEX($XCJ$6:$XDW$36,MATCH(BC41,XCJ6:XCJ36,0),MATCH(BC42,XCJ6:XDW6,0))</f>
        <v>#N/A</v>
      </c>
      <c r="BD44" s="73" t="e">
        <f>INDEX($XCJ$6:$XDW$36,MATCH(BD41,XCJ6:XCJ36,0),MATCH(BD42,XCJ6:XDW6,0))</f>
        <v>#N/A</v>
      </c>
      <c r="BE44" s="73" t="e">
        <f>INDEX($XCJ$6:$XDW$36,MATCH(BE41,XCJ6:XCJ36,0),MATCH(BE42,XCJ6:XDW6,0))</f>
        <v>#N/A</v>
      </c>
      <c r="BF44" s="73" t="e">
        <f>INDEX($XCJ$6:$XDW$36,MATCH(BF41,XCJ6:XCJ36,0),MATCH(BF42,XCJ6:XDW6,0))</f>
        <v>#N/A</v>
      </c>
      <c r="BG44" s="73" t="e">
        <f>INDEX($XCJ$6:$XDW$36,MATCH(BG41,XCJ6:XCJ36,0),MATCH(BG42,XCJ6:XDW6,0))</f>
        <v>#N/A</v>
      </c>
      <c r="BH44" s="73" t="e">
        <f>INDEX($XCJ$6:$XDW$36,MATCH(BH41,XCJ6:XCJ36,0),MATCH(BH42,XCJ6:XDW6,0))</f>
        <v>#N/A</v>
      </c>
      <c r="BI44" s="73" t="e">
        <f>INDEX($XCJ$6:$XDW$36,MATCH(BI41,XCJ6:XCJ36,0),MATCH(BI42,XCJ6:XDW6,0))</f>
        <v>#N/A</v>
      </c>
      <c r="BJ44" s="73" t="e">
        <f>INDEX($XCJ$6:$XDW$36,MATCH(BJ41,XCJ6:XCJ36,0),MATCH(BJ42,XCJ6:XDW6,0))</f>
        <v>#N/A</v>
      </c>
      <c r="BK44" s="73" t="e">
        <f>INDEX($XCJ$6:$XDW$36,MATCH(BK41,XCJ6:XCJ36,0),MATCH(BK42,XCJ6:XDW6,0))</f>
        <v>#N/A</v>
      </c>
      <c r="BL44" s="73" t="e">
        <f>INDEX($XCJ$6:$XDW$36,MATCH(BL41,XCJ6:XCJ36,0),MATCH(BL42,XCJ6:XDW6,0))</f>
        <v>#N/A</v>
      </c>
      <c r="BM44" s="73" t="e">
        <f>INDEX($XCJ$6:$XDW$36,MATCH(BM41,XCJ6:XCJ36,0),MATCH(BM42,XCJ6:XDW6,0))</f>
        <v>#N/A</v>
      </c>
      <c r="BN44" s="73" t="e">
        <f>INDEX($XCJ$6:$XDW$36,MATCH(BN41,XCJ6:XCJ36,0),MATCH(BN42,XCJ6:XDW6,0))</f>
        <v>#N/A</v>
      </c>
      <c r="BO44" s="73" t="e">
        <f>INDEX($XCJ$6:$XDW$36,MATCH(BO41,XCJ6:XCJ36,0),MATCH(BO42,XCJ6:XDW6,0))</f>
        <v>#N/A</v>
      </c>
      <c r="BP44" s="73" t="e">
        <f>INDEX($XCJ$6:$XDW$36,MATCH(BP41,XCJ6:XCJ36,0),MATCH(BP42,XCJ6:XDW6,0))</f>
        <v>#N/A</v>
      </c>
      <c r="BQ44" s="73" t="e">
        <f>INDEX($XCJ$6:$XDW$36,MATCH(BQ41,XCJ6:XCJ36,0),MATCH(BQ42,XCJ6:XDW6,0))</f>
        <v>#N/A</v>
      </c>
      <c r="BR44" s="73" t="e">
        <f>INDEX($XCJ$6:$XDW$36,MATCH(BR41,XCJ6:XCJ36,0),MATCH(BR42,XCJ6:XDW6,0))</f>
        <v>#N/A</v>
      </c>
      <c r="BS44" s="73" t="e">
        <f>INDEX($XCJ$6:$XDW$36,MATCH(BS41,XCJ6:XCJ36,0),MATCH(BS42,XCJ6:XDW6,0))</f>
        <v>#N/A</v>
      </c>
      <c r="BT44" s="73" t="e">
        <f>INDEX($XCJ$6:$XDW$36,MATCH(BT41,XCJ6:XCJ36,0),MATCH(BT42,XCJ6:XDW6,0))</f>
        <v>#N/A</v>
      </c>
      <c r="BU44" s="73" t="e">
        <f>INDEX($XCJ$6:$XDW$36,MATCH(BU41,XCJ6:XCJ36,0),MATCH(BU42,XCJ6:XDW6,0))</f>
        <v>#N/A</v>
      </c>
      <c r="BV44" s="73" t="e">
        <f>INDEX($XCJ$6:$XDW$36,MATCH(BV41,XCJ6:XCJ36,0),MATCH(BV42,XCJ6:XDW6,0))</f>
        <v>#N/A</v>
      </c>
      <c r="BW44" s="73" t="e">
        <f>INDEX($XCJ$6:$XDW$36,MATCH(BW41,XCJ6:XCJ36,0),MATCH(BW42,XCJ6:XDW6,0))</f>
        <v>#N/A</v>
      </c>
      <c r="BX44" s="73" t="e">
        <f>INDEX($XCJ$6:$XDW$36,MATCH(BX41,XCJ6:XCJ36,0),MATCH(BX42,XCJ6:XDW6,0))</f>
        <v>#N/A</v>
      </c>
      <c r="BY44" s="73" t="e">
        <f>INDEX($XCJ$6:$XDW$36,MATCH(BY41,XCJ6:XCJ36,0),MATCH(BY42,XCJ6:XDW6,0))</f>
        <v>#N/A</v>
      </c>
      <c r="BZ44" s="73" t="e">
        <f>INDEX($XCJ$6:$XDW$36,MATCH(BZ41,XCJ6:XCJ36,0),MATCH(BZ42,XCJ6:XDW6,0))</f>
        <v>#N/A</v>
      </c>
      <c r="CA44" s="73" t="e">
        <f>INDEX($XCJ$6:$XDW$36,MATCH(CA41,XCJ6:XCJ36,0),MATCH(CA42,XCJ6:XDW6,0))</f>
        <v>#N/A</v>
      </c>
      <c r="CB44" s="73" t="e">
        <f>INDEX($XCJ$6:$XDW$36,MATCH(CB41,XCJ6:XCJ36,0),MATCH(CB42,XCJ6:XDW6,0))</f>
        <v>#N/A</v>
      </c>
      <c r="CC44" s="73" t="e">
        <f>INDEX($XCJ$6:$XDW$36,MATCH(CC41,XCJ6:XCJ36,0),MATCH(CC42,XCJ6:XDW6,0))</f>
        <v>#N/A</v>
      </c>
      <c r="CD44" s="73" t="e">
        <f>INDEX($XCJ$6:$XDW$36,MATCH(CD41,XCJ6:XCJ36,0),MATCH(CD42,XCJ6:XDW6,0))</f>
        <v>#N/A</v>
      </c>
      <c r="CE44" s="73" t="e">
        <f>INDEX($XCJ$6:$XDW$36,MATCH(CE41,XCJ6:XCJ36,0),MATCH(CE42,XCJ6:XDW6,0))</f>
        <v>#N/A</v>
      </c>
      <c r="CF44" s="73" t="e">
        <f>INDEX($XCJ$6:$XDW$36,MATCH(CF41,XCJ6:XCJ36,0),MATCH(CF42,XCJ6:XDW6,0))</f>
        <v>#N/A</v>
      </c>
      <c r="CG44" s="73" t="e">
        <f>INDEX($XCJ$6:$XDW$36,MATCH(CG41,XCJ6:XCJ36,0),MATCH(CG42,XCJ6:XDW6,0))</f>
        <v>#N/A</v>
      </c>
      <c r="CH44" s="73" t="e">
        <f>INDEX($XCJ$6:$XDW$36,MATCH(CH41,XCJ6:XCJ36,0),MATCH(CH42,XCJ6:XDW6,0))</f>
        <v>#N/A</v>
      </c>
      <c r="CI44" s="73" t="e">
        <f>INDEX($XCJ$6:$XDW$36,MATCH(CI41,XCJ6:XCJ36,0),MATCH(CI42,XCJ6:XDW6,0))</f>
        <v>#N/A</v>
      </c>
      <c r="CJ44" s="73" t="e">
        <f>INDEX($XCJ$6:$XDW$36,MATCH(CJ41,XCJ6:XCJ36,0),MATCH(CJ42,XCJ6:XDW6,0))</f>
        <v>#N/A</v>
      </c>
      <c r="CK44" s="73" t="e">
        <f>INDEX($XCJ$6:$XDW$36,MATCH(CK41,XCJ6:XCJ36,0),MATCH(CK42,XCJ6:XDW6,0))</f>
        <v>#N/A</v>
      </c>
      <c r="CL44" s="73" t="e">
        <f>INDEX($XCJ$6:$XDW$36,MATCH(CL41,XCJ6:XCJ36,0),MATCH(CL42,XCJ6:XDW6,0))</f>
        <v>#N/A</v>
      </c>
      <c r="CM44" s="73" t="e">
        <f>INDEX($XCJ$6:$XDW$36,MATCH(CM41,XCJ6:XCJ36,0),MATCH(CM42,XCJ6:XDW6,0))</f>
        <v>#N/A</v>
      </c>
      <c r="CN44" s="73" t="e">
        <f>INDEX($XCJ$6:$XDW$36,MATCH(CN41,XCJ6:XCJ36,0),MATCH(CN42,XCJ6:XDW6,0))</f>
        <v>#N/A</v>
      </c>
      <c r="CO44" s="73" t="e">
        <f>INDEX($XCJ$6:$XDW$36,MATCH(CO41,XCJ6:XCJ36,0),MATCH(CO42,XCJ6:XDW6,0))</f>
        <v>#N/A</v>
      </c>
      <c r="CP44" s="73" t="e">
        <f>INDEX($XCJ$6:$XDW$36,MATCH(CP41,XCJ6:XCJ36,0),MATCH(CP42,XCJ6:XDW6,0))</f>
        <v>#N/A</v>
      </c>
      <c r="CQ44" s="73" t="e">
        <f>INDEX($XCJ$6:$XDW$36,MATCH(CQ41,XCJ6:XCJ36,0),MATCH(CQ42,XCJ6:XDW6,0))</f>
        <v>#N/A</v>
      </c>
      <c r="CR44" s="73" t="e">
        <f>INDEX($XCJ$6:$XDW$36,MATCH(CR41,XCJ6:XCJ36,0),MATCH(CR42,XCJ6:XDW6,0))</f>
        <v>#N/A</v>
      </c>
      <c r="CS44" s="73" t="e">
        <f>INDEX($XCJ$6:$XDW$36,MATCH(CS41,XCJ6:XCJ36,0),MATCH(CS42,XCJ6:XDW6,0))</f>
        <v>#N/A</v>
      </c>
      <c r="CT44" s="73" t="e">
        <f>INDEX($XCJ$6:$XDW$36,MATCH(CT41,XCJ6:XCJ36,0),MATCH(CT42,XCJ6:XDW6,0))</f>
        <v>#N/A</v>
      </c>
      <c r="CU44" s="73" t="e">
        <f>INDEX($XCJ$6:$XDW$36,MATCH(CU41,XCJ6:XCJ36,0),MATCH(CU42,XCJ6:XDW6,0))</f>
        <v>#N/A</v>
      </c>
      <c r="CV44" s="73" t="e">
        <f>INDEX($XCJ$6:$XDW$36,MATCH(CV41,XCJ6:XCJ36,0),MATCH(CV42,XCJ6:XDW6,0))</f>
        <v>#N/A</v>
      </c>
      <c r="CW44" s="73" t="e">
        <f>INDEX($XCJ$6:$XDW$36,MATCH(CW41,XCJ6:XCJ36,0),MATCH(CW42,XCJ6:XDW6,0))</f>
        <v>#N/A</v>
      </c>
      <c r="CX44" s="73" t="e">
        <f>INDEX($XCJ$6:$XDW$36,MATCH(CX41,XCJ6:XCJ36,0),MATCH(CX42,XCJ6:XDW6,0))</f>
        <v>#N/A</v>
      </c>
      <c r="CY44" s="73" t="e">
        <f>INDEX($XCJ$6:$XDW$36,MATCH(CY41,XCJ6:XCJ36,0),MATCH(CY42,XCJ6:XDW6,0))</f>
        <v>#N/A</v>
      </c>
    </row>
    <row r="45" spans="1:103 16170:16384">
      <c r="A45" s="1"/>
      <c r="B45" s="1"/>
      <c r="C45" s="149" t="s">
        <v>260</v>
      </c>
      <c r="D45" s="149"/>
      <c r="E45" s="149"/>
      <c r="F45" s="149"/>
      <c r="G45" s="149"/>
      <c r="H45" s="149"/>
      <c r="I45" s="149"/>
      <c r="J45" s="17"/>
    </row>
    <row r="47" spans="1:103 16170:16384" ht="25">
      <c r="D47" s="1"/>
      <c r="E47" s="141" t="s">
        <v>9</v>
      </c>
      <c r="F47" s="141"/>
      <c r="G47" s="141"/>
      <c r="H47" s="141"/>
      <c r="I47" s="141"/>
      <c r="J47" s="1"/>
      <c r="K47" s="1"/>
    </row>
    <row r="48" spans="1:103 16170:16384">
      <c r="A48" s="9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N48" s="19"/>
    </row>
    <row r="49" spans="1:35">
      <c r="A49" s="9"/>
      <c r="B49" s="6"/>
      <c r="C49" s="1"/>
      <c r="D49" s="1"/>
      <c r="E49" s="1"/>
      <c r="F49" s="1"/>
      <c r="G49" s="55" t="s">
        <v>2</v>
      </c>
      <c r="H49" s="61" t="str">
        <f>H3</f>
        <v>Douglas-fir</v>
      </c>
      <c r="I49" s="55"/>
      <c r="J49" s="146" t="s">
        <v>3</v>
      </c>
      <c r="K49" s="146"/>
      <c r="L49" s="62" t="e">
        <f>B44</f>
        <v>#DIV/0!</v>
      </c>
      <c r="M49" s="1"/>
      <c r="N49" s="1"/>
      <c r="O49" s="19"/>
    </row>
    <row r="50" spans="1:35">
      <c r="A50" s="9"/>
      <c r="B50" s="13"/>
      <c r="C50" s="1"/>
      <c r="D50" s="1"/>
      <c r="E50" s="1"/>
      <c r="F50" s="1"/>
      <c r="G50" s="55" t="s">
        <v>52</v>
      </c>
      <c r="H50" s="61">
        <f>H4</f>
        <v>0</v>
      </c>
      <c r="I50" s="146" t="s">
        <v>79</v>
      </c>
      <c r="J50" s="146"/>
      <c r="K50" s="146"/>
      <c r="L50" s="63" t="e">
        <f>B43</f>
        <v>#DIV/0!</v>
      </c>
      <c r="M50" s="1"/>
      <c r="N50" s="1"/>
    </row>
    <row r="51" spans="1:35" ht="25">
      <c r="A51" s="1"/>
      <c r="B51" s="1"/>
      <c r="C51" s="1"/>
      <c r="D51" s="1"/>
      <c r="E51" s="1"/>
      <c r="F51" s="146" t="s">
        <v>78</v>
      </c>
      <c r="G51" s="146"/>
      <c r="H51" s="62">
        <f>H5</f>
        <v>0</v>
      </c>
      <c r="I51" s="146" t="s">
        <v>80</v>
      </c>
      <c r="J51" s="146"/>
      <c r="K51" s="146"/>
      <c r="L51" s="83" t="e">
        <f>I87/C87</f>
        <v>#DIV/0!</v>
      </c>
      <c r="M51" s="1"/>
      <c r="N51" s="1"/>
      <c r="T51" s="1"/>
      <c r="U51" s="1"/>
      <c r="V51" s="1"/>
      <c r="W51" s="1"/>
      <c r="X51" s="1"/>
      <c r="Y51" s="1"/>
      <c r="Z51" s="1"/>
      <c r="AA51" s="141" t="s">
        <v>47</v>
      </c>
      <c r="AB51" s="141"/>
      <c r="AC51" s="141"/>
      <c r="AD51" s="141"/>
    </row>
    <row r="52" spans="1:35" ht="25">
      <c r="F52" s="146" t="s">
        <v>186</v>
      </c>
      <c r="G52" s="146"/>
      <c r="H52" s="146"/>
      <c r="I52" s="146"/>
      <c r="J52" s="146"/>
      <c r="K52" s="146"/>
      <c r="L52" s="38"/>
      <c r="M52" s="40"/>
      <c r="T52" s="1"/>
      <c r="U52" s="1"/>
      <c r="V52" s="1"/>
      <c r="W52" s="1"/>
      <c r="X52" s="1"/>
      <c r="Y52" s="1"/>
      <c r="Z52" s="1"/>
      <c r="AA52" s="91"/>
      <c r="AB52" s="91"/>
      <c r="AC52" s="91"/>
      <c r="AD52" s="91"/>
      <c r="AE52" s="1"/>
      <c r="AF52" s="1"/>
      <c r="AG52" s="1"/>
      <c r="AH52" s="1"/>
      <c r="AI52" s="1"/>
    </row>
    <row r="53" spans="1:35" ht="23">
      <c r="A53" s="1"/>
      <c r="B53" s="142" t="s">
        <v>76</v>
      </c>
      <c r="C53" s="142"/>
      <c r="D53" s="142"/>
      <c r="E53" s="142"/>
      <c r="F53" s="142"/>
      <c r="G53" s="142"/>
      <c r="H53" s="142"/>
      <c r="I53" s="142"/>
      <c r="J53" s="1"/>
      <c r="K53" s="1"/>
      <c r="L53" s="144" t="s">
        <v>77</v>
      </c>
      <c r="M53" s="144"/>
      <c r="N53" s="144"/>
      <c r="O53" s="144"/>
      <c r="P53" s="144"/>
      <c r="Q53" s="144"/>
      <c r="R53" s="144"/>
      <c r="S53" s="144"/>
      <c r="T53" s="1"/>
      <c r="U53" s="1"/>
      <c r="V53" s="140" t="s">
        <v>105</v>
      </c>
      <c r="W53" s="140"/>
      <c r="X53" s="140"/>
      <c r="Y53" s="140"/>
      <c r="Z53" s="1"/>
      <c r="AA53" s="140" t="s">
        <v>41</v>
      </c>
      <c r="AB53" s="140"/>
      <c r="AC53" s="140"/>
      <c r="AD53" s="140"/>
      <c r="AE53" s="161" t="s">
        <v>104</v>
      </c>
      <c r="AF53" s="162"/>
      <c r="AG53" s="96" t="s">
        <v>43</v>
      </c>
      <c r="AH53" s="97" t="s">
        <v>44</v>
      </c>
      <c r="AI53" s="1"/>
    </row>
    <row r="54" spans="1:35">
      <c r="A54" s="1"/>
      <c r="B54" s="143"/>
      <c r="C54" s="143"/>
      <c r="D54" s="143"/>
      <c r="E54" s="143"/>
      <c r="F54" s="143"/>
      <c r="G54" s="143"/>
      <c r="H54" s="143"/>
      <c r="I54" s="143"/>
      <c r="J54" s="6"/>
      <c r="K54" s="1"/>
      <c r="L54" s="145"/>
      <c r="M54" s="145"/>
      <c r="N54" s="145"/>
      <c r="O54" s="145"/>
      <c r="P54" s="145"/>
      <c r="Q54" s="145"/>
      <c r="R54" s="145"/>
      <c r="S54" s="145"/>
      <c r="T54" s="1"/>
      <c r="U54" s="1"/>
      <c r="V54" s="8"/>
      <c r="W54" s="1"/>
      <c r="X54" s="1"/>
      <c r="Y54" s="1"/>
      <c r="Z54" s="1"/>
      <c r="AA54" s="55" t="s">
        <v>129</v>
      </c>
      <c r="AB54" s="62" t="e">
        <f>SUM(B9:B38)*(W59/10)^1.6</f>
        <v>#DIV/0!</v>
      </c>
      <c r="AC54" s="1"/>
      <c r="AD54" s="1"/>
      <c r="AE54" s="157" t="s">
        <v>95</v>
      </c>
      <c r="AF54" s="158"/>
      <c r="AG54" s="98" t="s">
        <v>98</v>
      </c>
      <c r="AH54" s="99" t="s">
        <v>101</v>
      </c>
      <c r="AI54" s="1"/>
    </row>
    <row r="55" spans="1:35" ht="42">
      <c r="A55" s="1"/>
      <c r="B55" s="64" t="s">
        <v>8</v>
      </c>
      <c r="C55" s="64" t="s">
        <v>66</v>
      </c>
      <c r="D55" s="65" t="s">
        <v>67</v>
      </c>
      <c r="E55" s="65" t="s">
        <v>68</v>
      </c>
      <c r="F55" s="66" t="s">
        <v>69</v>
      </c>
      <c r="G55" s="66" t="s">
        <v>70</v>
      </c>
      <c r="H55" s="66" t="s">
        <v>71</v>
      </c>
      <c r="I55" s="66" t="s">
        <v>72</v>
      </c>
      <c r="J55" s="6"/>
      <c r="K55" s="1"/>
      <c r="L55" s="67" t="s">
        <v>8</v>
      </c>
      <c r="M55" s="68" t="s">
        <v>66</v>
      </c>
      <c r="N55" s="68" t="s">
        <v>67</v>
      </c>
      <c r="O55" s="68" t="s">
        <v>68</v>
      </c>
      <c r="P55" s="69" t="s">
        <v>69</v>
      </c>
      <c r="Q55" s="69" t="s">
        <v>70</v>
      </c>
      <c r="R55" s="69" t="s">
        <v>71</v>
      </c>
      <c r="S55" s="69" t="s">
        <v>72</v>
      </c>
      <c r="T55" s="1"/>
      <c r="U55" s="1"/>
      <c r="V55" s="151" t="s">
        <v>81</v>
      </c>
      <c r="W55" s="151"/>
      <c r="X55" s="151"/>
      <c r="Y55" s="151"/>
      <c r="Z55" s="1"/>
      <c r="AA55" s="1"/>
      <c r="AB55" s="1"/>
      <c r="AC55" s="34"/>
      <c r="AD55" s="34"/>
      <c r="AE55" s="157" t="s">
        <v>96</v>
      </c>
      <c r="AF55" s="158"/>
      <c r="AG55" s="98" t="s">
        <v>99</v>
      </c>
      <c r="AH55" s="99" t="s">
        <v>102</v>
      </c>
      <c r="AI55" s="1"/>
    </row>
    <row r="56" spans="1:35">
      <c r="A56" s="1"/>
      <c r="B56" s="60">
        <v>7</v>
      </c>
      <c r="C56" s="62" t="e">
        <f>B9</f>
        <v>#DIV/0!</v>
      </c>
      <c r="D56" s="62" t="e">
        <f>INDEX($WYT$6:$XAN$36,MATCH(B56,WYT6:WYT36,0),MATCH(L52,WYT6:XAN6,0))</f>
        <v>#N/A</v>
      </c>
      <c r="E56" s="62" t="e">
        <f>C56*D56</f>
        <v>#DIV/0!</v>
      </c>
      <c r="F56" s="62" t="e">
        <f>INDEX($WWY$6:$WYS$36,MATCH(B56,WWY6:WWY36,0),MATCH(L52,WWY6:WYS6,0))</f>
        <v>#N/A</v>
      </c>
      <c r="G56" s="63" t="e">
        <f>C56*F56</f>
        <v>#DIV/0!</v>
      </c>
      <c r="H56" s="24">
        <f>0.005454*(B56*B56)</f>
        <v>0.26724599999999998</v>
      </c>
      <c r="I56" s="84" t="e">
        <f>C56*H56</f>
        <v>#DIV/0!</v>
      </c>
      <c r="J56" s="6"/>
      <c r="K56" s="6"/>
      <c r="L56" s="60">
        <v>7</v>
      </c>
      <c r="M56" s="61" t="e">
        <f>B9</f>
        <v>#DIV/0!</v>
      </c>
      <c r="N56" s="61" t="e">
        <f>INDEX($XAO$6:$XCI$36,MATCH(L56,XAO6:XAO36,0),MATCH(L52,XAO6:XCI6,0))</f>
        <v>#N/A</v>
      </c>
      <c r="O56" s="61" t="e">
        <f>M56*N56</f>
        <v>#DIV/0!</v>
      </c>
      <c r="P56" s="62" t="e">
        <f>INDEX($WWY$6:$WYS$36,MATCH(B56,WWY6:WWY36,0),MATCH(L52,WWY6:WYS6,0))</f>
        <v>#N/A</v>
      </c>
      <c r="Q56" s="62" t="e">
        <f>M56*P56</f>
        <v>#DIV/0!</v>
      </c>
      <c r="R56" s="24">
        <f>0.005454*(L56*L56)</f>
        <v>0.26724599999999998</v>
      </c>
      <c r="S56" s="84" t="e">
        <f>M56*R56</f>
        <v>#DIV/0!</v>
      </c>
      <c r="T56" s="1"/>
      <c r="U56" s="1"/>
      <c r="V56" s="92" t="s">
        <v>131</v>
      </c>
      <c r="W56" s="84" t="e">
        <f>(SUM(I56:I85))/(SUM(C56:C85))</f>
        <v>#DIV/0!</v>
      </c>
      <c r="X56" s="1" t="s">
        <v>83</v>
      </c>
      <c r="Y56" s="1"/>
      <c r="Z56" s="1"/>
      <c r="AA56" s="1"/>
      <c r="AB56" s="34"/>
      <c r="AC56" s="34"/>
      <c r="AD56" s="34"/>
      <c r="AE56" s="159" t="s">
        <v>97</v>
      </c>
      <c r="AF56" s="160"/>
      <c r="AG56" s="100" t="s">
        <v>100</v>
      </c>
      <c r="AH56" s="101" t="s">
        <v>103</v>
      </c>
      <c r="AI56" s="1"/>
    </row>
    <row r="57" spans="1:35" ht="23">
      <c r="A57" s="1"/>
      <c r="B57" s="60">
        <v>8</v>
      </c>
      <c r="C57" s="62" t="e">
        <f>B10</f>
        <v>#DIV/0!</v>
      </c>
      <c r="D57" s="62" t="e">
        <f>INDEX($WYT$6:$XAN$36,MATCH(B57,WYT6:WYT36,0),MATCH(L52,WYT6:XAN6,0))</f>
        <v>#N/A</v>
      </c>
      <c r="E57" s="62" t="e">
        <f t="shared" ref="E57:E85" si="4">C57*D57</f>
        <v>#DIV/0!</v>
      </c>
      <c r="F57" s="62" t="e">
        <f>INDEX($WWY$6:$WYS$36,MATCH(B57,WWY6:WWY36,0),MATCH(L52,WWY6:WYS6,0))</f>
        <v>#N/A</v>
      </c>
      <c r="G57" s="62" t="e">
        <f t="shared" ref="G57:G85" si="5">C57*F57</f>
        <v>#DIV/0!</v>
      </c>
      <c r="H57" s="24">
        <f t="shared" ref="H57:H85" si="6">0.005454*(B57*B57)</f>
        <v>0.34905599999999998</v>
      </c>
      <c r="I57" s="84" t="e">
        <f t="shared" ref="I57:I85" si="7">C57*H57</f>
        <v>#DIV/0!</v>
      </c>
      <c r="J57" s="6"/>
      <c r="K57" s="6"/>
      <c r="L57" s="60">
        <v>8</v>
      </c>
      <c r="M57" s="61" t="e">
        <f t="shared" ref="M57:M85" si="8">B10</f>
        <v>#DIV/0!</v>
      </c>
      <c r="N57" s="61" t="e">
        <f>INDEX($XAO$6:$XCI$36,MATCH(L57,XAO6:XAO36,0),MATCH(L52,XAO6:XCI6,0))</f>
        <v>#N/A</v>
      </c>
      <c r="O57" s="61" t="e">
        <f t="shared" ref="O57:O68" si="9">M57*N57</f>
        <v>#DIV/0!</v>
      </c>
      <c r="P57" s="62" t="e">
        <f>INDEX($WWY$6:$WYS$36,MATCH(B57,WWY6:WWY36,0),MATCH(L52,WWY6:WYS6,0))</f>
        <v>#N/A</v>
      </c>
      <c r="Q57" s="62" t="e">
        <f t="shared" ref="Q57:Q68" si="10">M57*P57</f>
        <v>#DIV/0!</v>
      </c>
      <c r="R57" s="24">
        <f t="shared" ref="R57:R68" si="11">0.005454*(L57*L57)</f>
        <v>0.34905599999999998</v>
      </c>
      <c r="S57" s="84" t="e">
        <f t="shared" ref="S57:S68" si="12">M57*R57</f>
        <v>#DIV/0!</v>
      </c>
      <c r="T57" s="1"/>
      <c r="U57" s="1"/>
      <c r="V57" s="31"/>
      <c r="W57" s="32"/>
      <c r="X57" s="1"/>
      <c r="Y57" s="1"/>
      <c r="Z57" s="1"/>
      <c r="AA57" s="150" t="s">
        <v>42</v>
      </c>
      <c r="AB57" s="150"/>
      <c r="AC57" s="150"/>
      <c r="AD57" s="150"/>
      <c r="AE57" s="1"/>
      <c r="AF57" s="1"/>
      <c r="AG57" s="1"/>
      <c r="AH57" s="1"/>
      <c r="AI57" s="1"/>
    </row>
    <row r="58" spans="1:35">
      <c r="A58" s="1"/>
      <c r="B58" s="60">
        <v>9</v>
      </c>
      <c r="C58" s="62" t="e">
        <f>B11</f>
        <v>#DIV/0!</v>
      </c>
      <c r="D58" s="62" t="e">
        <f>INDEX($WYT$6:$XAN$36,MATCH(B58,WYT6:WYT36,0),MATCH(L52,WYT6:XAN6,0))</f>
        <v>#N/A</v>
      </c>
      <c r="E58" s="62" t="e">
        <f t="shared" si="4"/>
        <v>#DIV/0!</v>
      </c>
      <c r="F58" s="62" t="e">
        <f>INDEX($WWY$6:$WYS$36,MATCH(B58,WWY6:WWY36,0),MATCH(L52,WWY6:WYS6,0))</f>
        <v>#N/A</v>
      </c>
      <c r="G58" s="62" t="e">
        <f t="shared" si="5"/>
        <v>#DIV/0!</v>
      </c>
      <c r="H58" s="24">
        <f t="shared" si="6"/>
        <v>0.44177399999999994</v>
      </c>
      <c r="I58" s="84" t="e">
        <f t="shared" si="7"/>
        <v>#DIV/0!</v>
      </c>
      <c r="J58" s="6"/>
      <c r="K58" s="6"/>
      <c r="L58" s="60">
        <v>9</v>
      </c>
      <c r="M58" s="61" t="e">
        <f t="shared" si="8"/>
        <v>#DIV/0!</v>
      </c>
      <c r="N58" s="61" t="e">
        <f>INDEX($XAO$6:$XCI$36,MATCH(L58,XAO6:XAO36,0),MATCH(L52,XAO6:XCI6,0))</f>
        <v>#N/A</v>
      </c>
      <c r="O58" s="61" t="e">
        <f t="shared" si="9"/>
        <v>#DIV/0!</v>
      </c>
      <c r="P58" s="62" t="e">
        <f>INDEX($WWY$6:$WYS$36,MATCH(B58,WWY6:WWY36,0),MATCH(L52,WWY6:WYS6,0))</f>
        <v>#N/A</v>
      </c>
      <c r="Q58" s="62" t="e">
        <f t="shared" si="10"/>
        <v>#DIV/0!</v>
      </c>
      <c r="R58" s="24">
        <f t="shared" si="11"/>
        <v>0.44177399999999994</v>
      </c>
      <c r="S58" s="84" t="e">
        <f t="shared" si="12"/>
        <v>#DIV/0!</v>
      </c>
      <c r="T58" s="1"/>
      <c r="U58" s="1"/>
      <c r="V58" s="152" t="s">
        <v>82</v>
      </c>
      <c r="W58" s="152"/>
      <c r="X58" s="152"/>
      <c r="Y58" s="1"/>
      <c r="Z58" s="1"/>
      <c r="AA58" s="55" t="s">
        <v>130</v>
      </c>
      <c r="AB58" s="62" t="e">
        <f>(AB54/600)*100</f>
        <v>#DIV/0!</v>
      </c>
      <c r="AC58" s="34"/>
      <c r="AD58" s="34"/>
      <c r="AE58" s="1"/>
      <c r="AF58" s="1"/>
      <c r="AG58" s="1"/>
      <c r="AH58" s="1"/>
      <c r="AI58" s="1"/>
    </row>
    <row r="59" spans="1:35">
      <c r="A59" s="1"/>
      <c r="B59" s="60">
        <v>10</v>
      </c>
      <c r="C59" s="62" t="e">
        <f>B12</f>
        <v>#DIV/0!</v>
      </c>
      <c r="D59" s="62" t="e">
        <f>INDEX($WYT$6:$XAN$36,MATCH(B59,WYT6:WYT36,0),MATCH(L52,WYT6:XAN6,0))</f>
        <v>#N/A</v>
      </c>
      <c r="E59" s="62" t="e">
        <f t="shared" si="4"/>
        <v>#DIV/0!</v>
      </c>
      <c r="F59" s="62" t="e">
        <f>INDEX($WWY$6:$WYS$36,MATCH(B59,WWY6:WWY36,0),MATCH(L52,WWY6:WYS6,0))</f>
        <v>#N/A</v>
      </c>
      <c r="G59" s="62" t="e">
        <f t="shared" si="5"/>
        <v>#DIV/0!</v>
      </c>
      <c r="H59" s="24">
        <f t="shared" si="6"/>
        <v>0.5454</v>
      </c>
      <c r="I59" s="84" t="e">
        <f t="shared" si="7"/>
        <v>#DIV/0!</v>
      </c>
      <c r="J59" s="6"/>
      <c r="K59" s="6"/>
      <c r="L59" s="60">
        <v>10</v>
      </c>
      <c r="M59" s="61" t="e">
        <f t="shared" si="8"/>
        <v>#DIV/0!</v>
      </c>
      <c r="N59" s="61" t="e">
        <f>INDEX($XAO$6:$XCI$36,MATCH(L59,XAO6:XAO36,0),MATCH(L52,XAO6:XCI6,0))</f>
        <v>#N/A</v>
      </c>
      <c r="O59" s="61" t="e">
        <f t="shared" si="9"/>
        <v>#DIV/0!</v>
      </c>
      <c r="P59" s="62" t="e">
        <f>INDEX($WWY$6:$WYS$36,MATCH(B59,WWY6:WWY36,0),MATCH(L52,WWY6:WYS6,0))</f>
        <v>#N/A</v>
      </c>
      <c r="Q59" s="62" t="e">
        <f t="shared" si="10"/>
        <v>#DIV/0!</v>
      </c>
      <c r="R59" s="24">
        <f t="shared" si="11"/>
        <v>0.5454</v>
      </c>
      <c r="S59" s="84" t="e">
        <f t="shared" si="12"/>
        <v>#DIV/0!</v>
      </c>
      <c r="T59" s="1"/>
      <c r="U59" s="1"/>
      <c r="V59" s="92" t="s">
        <v>131</v>
      </c>
      <c r="W59" s="84" t="e">
        <f>SQRT(W56/0.005454)</f>
        <v>#DIV/0!</v>
      </c>
      <c r="X59" s="1" t="s">
        <v>33</v>
      </c>
      <c r="Y59" s="1"/>
      <c r="Z59" s="1"/>
      <c r="AA59" s="1"/>
      <c r="AB59" s="1"/>
      <c r="AC59" s="34"/>
      <c r="AD59" s="34"/>
      <c r="AE59" s="1"/>
      <c r="AF59" s="1"/>
      <c r="AG59" s="1"/>
      <c r="AH59" s="1"/>
      <c r="AI59" s="1"/>
    </row>
    <row r="60" spans="1:35">
      <c r="A60" s="1"/>
      <c r="B60" s="60">
        <v>11</v>
      </c>
      <c r="C60" s="62" t="e">
        <f t="shared" ref="C60:C85" si="13">B13</f>
        <v>#DIV/0!</v>
      </c>
      <c r="D60" s="62" t="e">
        <f>INDEX($WYT$6:$XAN$36,MATCH(B60,WYT6:WYT36,0),MATCH(L52,WYT6:XAN6,0))</f>
        <v>#N/A</v>
      </c>
      <c r="E60" s="62" t="e">
        <f t="shared" si="4"/>
        <v>#DIV/0!</v>
      </c>
      <c r="F60" s="62" t="e">
        <f>INDEX($WWY$6:$WYS$36,MATCH(B60,WWY6:WWY36,0),MATCH(L52,WWY6:WYS6,0))</f>
        <v>#N/A</v>
      </c>
      <c r="G60" s="62" t="e">
        <f t="shared" si="5"/>
        <v>#DIV/0!</v>
      </c>
      <c r="H60" s="24">
        <f t="shared" si="6"/>
        <v>0.65993399999999991</v>
      </c>
      <c r="I60" s="84" t="e">
        <f t="shared" si="7"/>
        <v>#DIV/0!</v>
      </c>
      <c r="J60" s="6"/>
      <c r="K60" s="6"/>
      <c r="L60" s="60">
        <v>11</v>
      </c>
      <c r="M60" s="61" t="e">
        <f t="shared" si="8"/>
        <v>#DIV/0!</v>
      </c>
      <c r="N60" s="61" t="e">
        <f>INDEX($XAO$6:$XCI$36,MATCH(L60,XAO6:XAO36,0),MATCH(L52,XAO6:XCI6,0))</f>
        <v>#N/A</v>
      </c>
      <c r="O60" s="61" t="e">
        <f t="shared" si="9"/>
        <v>#DIV/0!</v>
      </c>
      <c r="P60" s="62" t="e">
        <f>INDEX($WWY$6:$WYS$36,MATCH(B60,WWY6:WWY36,0),MATCH(L52,WWY6:WYS6,0))</f>
        <v>#N/A</v>
      </c>
      <c r="Q60" s="62" t="e">
        <f t="shared" si="10"/>
        <v>#DIV/0!</v>
      </c>
      <c r="R60" s="24">
        <f t="shared" si="11"/>
        <v>0.65993399999999991</v>
      </c>
      <c r="S60" s="84" t="e">
        <f t="shared" si="12"/>
        <v>#DIV/0!</v>
      </c>
      <c r="T60" s="1"/>
      <c r="U60" s="1"/>
      <c r="V60" s="33"/>
      <c r="W60" s="32"/>
      <c r="X60" s="1"/>
      <c r="Y60" s="1"/>
      <c r="Z60" s="1"/>
      <c r="AA60" s="1"/>
      <c r="AB60" s="34"/>
      <c r="AC60" s="34"/>
      <c r="AD60" s="34"/>
    </row>
    <row r="61" spans="1:35">
      <c r="A61" s="1"/>
      <c r="B61" s="60">
        <v>12</v>
      </c>
      <c r="C61" s="62" t="e">
        <f t="shared" si="13"/>
        <v>#DIV/0!</v>
      </c>
      <c r="D61" s="62" t="e">
        <f>INDEX($WYT$6:$XAN$36,MATCH(B61,WYT6:WYT36,0),MATCH(L52,WYT6:XAN6,0))</f>
        <v>#N/A</v>
      </c>
      <c r="E61" s="62" t="e">
        <f t="shared" si="4"/>
        <v>#DIV/0!</v>
      </c>
      <c r="F61" s="62" t="e">
        <f>INDEX($WWY$6:$WYS$36,MATCH(B61,WWY6:WWY36,0),MATCH(L52,WWY6:WYS6,0))</f>
        <v>#N/A</v>
      </c>
      <c r="G61" s="62" t="e">
        <f t="shared" si="5"/>
        <v>#DIV/0!</v>
      </c>
      <c r="H61" s="24">
        <f t="shared" si="6"/>
        <v>0.78537599999999996</v>
      </c>
      <c r="I61" s="84" t="e">
        <f t="shared" si="7"/>
        <v>#DIV/0!</v>
      </c>
      <c r="J61" s="6"/>
      <c r="K61" s="6"/>
      <c r="L61" s="60">
        <v>12</v>
      </c>
      <c r="M61" s="61" t="e">
        <f t="shared" si="8"/>
        <v>#DIV/0!</v>
      </c>
      <c r="N61" s="61" t="e">
        <f>INDEX($XAO$6:$XCI$36,MATCH(L61,XAO6:XAO36,0),MATCH(L52,XAO6:XCI6,0))</f>
        <v>#N/A</v>
      </c>
      <c r="O61" s="61" t="e">
        <f t="shared" si="9"/>
        <v>#DIV/0!</v>
      </c>
      <c r="P61" s="62" t="e">
        <f>INDEX($WWY$6:$WYS$36,MATCH(B61,WWY6:WWY36,0),MATCH(L52,WWY6:WYS6,0))</f>
        <v>#N/A</v>
      </c>
      <c r="Q61" s="62" t="e">
        <f t="shared" si="10"/>
        <v>#DIV/0!</v>
      </c>
      <c r="R61" s="24">
        <f t="shared" si="11"/>
        <v>0.78537599999999996</v>
      </c>
      <c r="S61" s="84" t="e">
        <f t="shared" si="12"/>
        <v>#DIV/0!</v>
      </c>
      <c r="T61" s="1"/>
      <c r="U61" s="1"/>
      <c r="V61" s="94" t="s">
        <v>261</v>
      </c>
      <c r="W61" s="94"/>
      <c r="X61" s="94"/>
      <c r="Y61" s="94"/>
      <c r="Z61" s="94"/>
      <c r="AA61" s="94"/>
      <c r="AB61" s="1"/>
      <c r="AC61" s="1"/>
    </row>
    <row r="62" spans="1:35">
      <c r="A62" s="1"/>
      <c r="B62" s="60">
        <v>13</v>
      </c>
      <c r="C62" s="62" t="e">
        <f t="shared" si="13"/>
        <v>#DIV/0!</v>
      </c>
      <c r="D62" s="62" t="e">
        <f>INDEX($WYT$6:$XAN$36,MATCH(B62,WYT6:WYT36,0),MATCH(L52,WYT6:XAN6,0))</f>
        <v>#N/A</v>
      </c>
      <c r="E62" s="62" t="e">
        <f t="shared" si="4"/>
        <v>#DIV/0!</v>
      </c>
      <c r="F62" s="62" t="e">
        <f>INDEX($WWY$6:$WYS$36,MATCH(B62,WWY6:WWY36,0),MATCH(L52,WWY6:WYS6,0))</f>
        <v>#N/A</v>
      </c>
      <c r="G62" s="62" t="e">
        <f t="shared" si="5"/>
        <v>#DIV/0!</v>
      </c>
      <c r="H62" s="24">
        <f t="shared" si="6"/>
        <v>0.92172599999999993</v>
      </c>
      <c r="I62" s="84" t="e">
        <f t="shared" si="7"/>
        <v>#DIV/0!</v>
      </c>
      <c r="J62" s="6"/>
      <c r="K62" s="6"/>
      <c r="L62" s="60">
        <v>13</v>
      </c>
      <c r="M62" s="61" t="e">
        <f t="shared" si="8"/>
        <v>#DIV/0!</v>
      </c>
      <c r="N62" s="61" t="e">
        <f>INDEX($XAO$6:$XCI$36,MATCH(L62,XAO6:XAO36,0),MATCH(L52,XAO6:XCI6,0))</f>
        <v>#N/A</v>
      </c>
      <c r="O62" s="61" t="e">
        <f t="shared" si="9"/>
        <v>#DIV/0!</v>
      </c>
      <c r="P62" s="62" t="e">
        <f>INDEX($WWY$6:$WYS$36,MATCH(B62,WWY6:WWY36,0),MATCH(L52,WWY6:WYS6,0))</f>
        <v>#N/A</v>
      </c>
      <c r="Q62" s="62" t="e">
        <f t="shared" si="10"/>
        <v>#DIV/0!</v>
      </c>
      <c r="R62" s="24">
        <f t="shared" si="11"/>
        <v>0.92172599999999993</v>
      </c>
      <c r="S62" s="84" t="e">
        <f t="shared" si="12"/>
        <v>#DIV/0!</v>
      </c>
      <c r="T62" s="1"/>
      <c r="U62" s="1"/>
      <c r="V62" s="92" t="s">
        <v>131</v>
      </c>
      <c r="W62" s="84" t="e">
        <f>W59-(2*(L50))</f>
        <v>#DIV/0!</v>
      </c>
      <c r="X62" s="1" t="s">
        <v>33</v>
      </c>
      <c r="Y62" s="1"/>
      <c r="Z62" s="1"/>
      <c r="AA62" s="1"/>
      <c r="AB62" s="1"/>
      <c r="AC62" s="1"/>
    </row>
    <row r="63" spans="1:35">
      <c r="A63" s="1"/>
      <c r="B63" s="60">
        <v>14</v>
      </c>
      <c r="C63" s="62" t="e">
        <f t="shared" si="13"/>
        <v>#DIV/0!</v>
      </c>
      <c r="D63" s="62" t="e">
        <f>INDEX($WYT$6:$XAN$36,MATCH(B63,WYT6:WYT36,0),MATCH(L52,WYT6:XAN6,0))</f>
        <v>#N/A</v>
      </c>
      <c r="E63" s="62" t="e">
        <f t="shared" si="4"/>
        <v>#DIV/0!</v>
      </c>
      <c r="F63" s="62" t="e">
        <f>INDEX($WWY$6:$WYS$36,MATCH(B63,WWY6:WWY36,0),MATCH(L52,WWY6:WYS6,0))</f>
        <v>#N/A</v>
      </c>
      <c r="G63" s="62" t="e">
        <f t="shared" si="5"/>
        <v>#DIV/0!</v>
      </c>
      <c r="H63" s="24">
        <f t="shared" si="6"/>
        <v>1.0689839999999999</v>
      </c>
      <c r="I63" s="84" t="e">
        <f t="shared" si="7"/>
        <v>#DIV/0!</v>
      </c>
      <c r="J63" s="6"/>
      <c r="K63" s="6"/>
      <c r="L63" s="60">
        <v>14</v>
      </c>
      <c r="M63" s="61" t="e">
        <f t="shared" si="8"/>
        <v>#DIV/0!</v>
      </c>
      <c r="N63" s="61" t="e">
        <f>INDEX($XAO$6:$XCI$36,MATCH(L63,XAO6:XAO36,0),MATCH(L52,XAO6:XCI6,0))</f>
        <v>#N/A</v>
      </c>
      <c r="O63" s="61" t="e">
        <f t="shared" si="9"/>
        <v>#DIV/0!</v>
      </c>
      <c r="P63" s="62" t="e">
        <f>INDEX($WWY$6:$WYS$36,MATCH(B63,WWY6:WWY36,0),MATCH(L52,WWY6:WYS6,0))</f>
        <v>#N/A</v>
      </c>
      <c r="Q63" s="62" t="e">
        <f t="shared" si="10"/>
        <v>#DIV/0!</v>
      </c>
      <c r="R63" s="24">
        <f t="shared" si="11"/>
        <v>1.0689839999999999</v>
      </c>
      <c r="S63" s="84" t="e">
        <f t="shared" si="12"/>
        <v>#DIV/0!</v>
      </c>
      <c r="T63" s="1"/>
      <c r="U63" s="1"/>
      <c r="V63" s="33"/>
      <c r="W63" s="32"/>
      <c r="X63" s="1"/>
      <c r="Y63" s="1"/>
      <c r="Z63" s="1"/>
      <c r="AA63" s="1"/>
      <c r="AB63" s="1"/>
      <c r="AC63" s="1"/>
    </row>
    <row r="64" spans="1:35">
      <c r="A64" s="1"/>
      <c r="B64" s="60">
        <v>15</v>
      </c>
      <c r="C64" s="62" t="e">
        <f t="shared" si="13"/>
        <v>#DIV/0!</v>
      </c>
      <c r="D64" s="62" t="e">
        <f>INDEX($WYT$6:$XAN$36,MATCH(B64,WYT6:WYT36,0),MATCH(L52,WYT6:XAN6,0))</f>
        <v>#N/A</v>
      </c>
      <c r="E64" s="62" t="e">
        <f t="shared" si="4"/>
        <v>#DIV/0!</v>
      </c>
      <c r="F64" s="62" t="e">
        <f>INDEX($WWY$6:$WYS$36,MATCH(B64,WWY6:WWY36,0),MATCH(L52,WWY6:WYS6,0))</f>
        <v>#N/A</v>
      </c>
      <c r="G64" s="62" t="e">
        <f t="shared" si="5"/>
        <v>#DIV/0!</v>
      </c>
      <c r="H64" s="24">
        <f t="shared" si="6"/>
        <v>1.22715</v>
      </c>
      <c r="I64" s="84" t="e">
        <f t="shared" si="7"/>
        <v>#DIV/0!</v>
      </c>
      <c r="J64" s="6"/>
      <c r="K64" s="6"/>
      <c r="L64" s="60">
        <v>15</v>
      </c>
      <c r="M64" s="61" t="e">
        <f t="shared" si="8"/>
        <v>#DIV/0!</v>
      </c>
      <c r="N64" s="61" t="e">
        <f>INDEX($XAO$6:$XCI$36,MATCH(L64,XAO6:XAO36,0),MATCH(L52,XAO6:XCI6,0))</f>
        <v>#N/A</v>
      </c>
      <c r="O64" s="61" t="e">
        <f t="shared" si="9"/>
        <v>#DIV/0!</v>
      </c>
      <c r="P64" s="62" t="e">
        <f>INDEX($WWY$6:$WYS$36,MATCH(B64,WWY6:WWY36,0),MATCH(L52,WWY6:WYS6,0))</f>
        <v>#N/A</v>
      </c>
      <c r="Q64" s="62" t="e">
        <f t="shared" si="10"/>
        <v>#DIV/0!</v>
      </c>
      <c r="R64" s="24">
        <f t="shared" si="11"/>
        <v>1.22715</v>
      </c>
      <c r="S64" s="84" t="e">
        <f t="shared" si="12"/>
        <v>#DIV/0!</v>
      </c>
      <c r="T64" s="1"/>
      <c r="U64" s="1"/>
      <c r="V64" s="152" t="s">
        <v>262</v>
      </c>
      <c r="W64" s="152"/>
      <c r="X64" s="152"/>
      <c r="Y64" s="152"/>
      <c r="Z64" s="152"/>
      <c r="AA64" s="1"/>
      <c r="AB64" s="1"/>
      <c r="AC64" s="1"/>
    </row>
    <row r="65" spans="1:31">
      <c r="A65" s="1"/>
      <c r="B65" s="60">
        <v>16</v>
      </c>
      <c r="C65" s="62" t="e">
        <f t="shared" si="13"/>
        <v>#DIV/0!</v>
      </c>
      <c r="D65" s="62" t="e">
        <f>INDEX($WYT$6:$XAN$36,MATCH(B65,WYT6:WYT36,0),MATCH(L52,WYT6:XAN6,0))</f>
        <v>#N/A</v>
      </c>
      <c r="E65" s="62" t="e">
        <f t="shared" si="4"/>
        <v>#DIV/0!</v>
      </c>
      <c r="F65" s="62" t="e">
        <f>INDEX($WWY$6:$WYS$36,MATCH(B65,WWY6:WWY36,0),MATCH(L52,WWY6:WYS6,0))</f>
        <v>#N/A</v>
      </c>
      <c r="G65" s="62" t="e">
        <f t="shared" si="5"/>
        <v>#DIV/0!</v>
      </c>
      <c r="H65" s="24">
        <f t="shared" si="6"/>
        <v>1.3962239999999999</v>
      </c>
      <c r="I65" s="84" t="e">
        <f t="shared" si="7"/>
        <v>#DIV/0!</v>
      </c>
      <c r="J65" s="6"/>
      <c r="K65" s="6"/>
      <c r="L65" s="60">
        <v>16</v>
      </c>
      <c r="M65" s="61" t="e">
        <f t="shared" si="8"/>
        <v>#DIV/0!</v>
      </c>
      <c r="N65" s="61" t="e">
        <f>INDEX($XAO$6:$XCI$36,MATCH(L65,XAO6:XAO36,0),MATCH(L52,XAO6:XCI6,0))</f>
        <v>#N/A</v>
      </c>
      <c r="O65" s="61" t="e">
        <f t="shared" si="9"/>
        <v>#DIV/0!</v>
      </c>
      <c r="P65" s="62" t="e">
        <f>INDEX($WWY$6:$WYS$36,MATCH(B65,WWY6:WWY36,0),MATCH(L52,WWY6:WYS6,0))</f>
        <v>#N/A</v>
      </c>
      <c r="Q65" s="62" t="e">
        <f t="shared" si="10"/>
        <v>#DIV/0!</v>
      </c>
      <c r="R65" s="24">
        <f t="shared" si="11"/>
        <v>1.3962239999999999</v>
      </c>
      <c r="S65" s="84" t="e">
        <f t="shared" si="12"/>
        <v>#DIV/0!</v>
      </c>
      <c r="T65" s="1"/>
      <c r="U65" s="1"/>
      <c r="V65" s="92" t="s">
        <v>131</v>
      </c>
      <c r="W65" s="84" t="e">
        <f>W62*W62*0.005454</f>
        <v>#DIV/0!</v>
      </c>
      <c r="X65" s="1" t="s">
        <v>83</v>
      </c>
      <c r="Y65" s="1"/>
      <c r="Z65" s="1"/>
      <c r="AA65" s="1"/>
      <c r="AB65" s="1"/>
      <c r="AC65" s="1"/>
    </row>
    <row r="66" spans="1:31">
      <c r="A66" s="1"/>
      <c r="B66" s="60">
        <v>17</v>
      </c>
      <c r="C66" s="62" t="e">
        <f t="shared" si="13"/>
        <v>#DIV/0!</v>
      </c>
      <c r="D66" s="62" t="e">
        <f>INDEX($WYT$6:$XAN$36,MATCH(B66,WYT6:WYT36,0),MATCH(L52,WYT6:XAN6,0))</f>
        <v>#N/A</v>
      </c>
      <c r="E66" s="62" t="e">
        <f t="shared" si="4"/>
        <v>#DIV/0!</v>
      </c>
      <c r="F66" s="62" t="e">
        <f>INDEX($WWY$6:$WYS$36,MATCH(B66,WWY6:WWY36,0),MATCH(L52,WWY6:WYS6,0))</f>
        <v>#N/A</v>
      </c>
      <c r="G66" s="62" t="e">
        <f t="shared" si="5"/>
        <v>#DIV/0!</v>
      </c>
      <c r="H66" s="24">
        <f t="shared" si="6"/>
        <v>1.576206</v>
      </c>
      <c r="I66" s="84" t="e">
        <f t="shared" si="7"/>
        <v>#DIV/0!</v>
      </c>
      <c r="J66" s="6"/>
      <c r="K66" s="6"/>
      <c r="L66" s="60">
        <v>17</v>
      </c>
      <c r="M66" s="61" t="e">
        <f t="shared" si="8"/>
        <v>#DIV/0!</v>
      </c>
      <c r="N66" s="61" t="e">
        <f>INDEX($XAO$6:$XCI$36,MATCH(L66,XAO6:XAO36,0),MATCH(L52,XAO6:XCI6,0))</f>
        <v>#N/A</v>
      </c>
      <c r="O66" s="61" t="e">
        <f t="shared" si="9"/>
        <v>#DIV/0!</v>
      </c>
      <c r="P66" s="62" t="e">
        <f>INDEX($WWY$6:$WYS$36,MATCH(B66,WWY6:WWY36,0),MATCH(L52,WWY6:WYS6,0))</f>
        <v>#N/A</v>
      </c>
      <c r="Q66" s="62" t="e">
        <f t="shared" si="10"/>
        <v>#DIV/0!</v>
      </c>
      <c r="R66" s="24">
        <f t="shared" si="11"/>
        <v>1.576206</v>
      </c>
      <c r="S66" s="84" t="e">
        <f t="shared" si="12"/>
        <v>#DIV/0!</v>
      </c>
      <c r="T66" s="1"/>
      <c r="U66" s="1"/>
      <c r="V66" s="33"/>
      <c r="W66" s="32"/>
      <c r="X66" s="1"/>
      <c r="Y66" s="1"/>
      <c r="Z66" s="1"/>
      <c r="AA66" s="1"/>
      <c r="AB66" s="1"/>
      <c r="AC66" s="1"/>
    </row>
    <row r="67" spans="1:31">
      <c r="A67" s="1"/>
      <c r="B67" s="60">
        <v>18</v>
      </c>
      <c r="C67" s="62" t="e">
        <f t="shared" si="13"/>
        <v>#DIV/0!</v>
      </c>
      <c r="D67" s="62" t="e">
        <f>INDEX($WYT$6:$XAN$36,MATCH(B67,WYT6:WYT36,0),MATCH(L52,WYT6:XAN6,0))</f>
        <v>#N/A</v>
      </c>
      <c r="E67" s="62" t="e">
        <f t="shared" si="4"/>
        <v>#DIV/0!</v>
      </c>
      <c r="F67" s="62" t="e">
        <f>INDEX($WWY$6:$WYS$36,MATCH(B67,WWY6:WWY36,0),MATCH(L52,WWY6:WYS6,0))</f>
        <v>#N/A</v>
      </c>
      <c r="G67" s="62" t="e">
        <f t="shared" si="5"/>
        <v>#DIV/0!</v>
      </c>
      <c r="H67" s="24">
        <f t="shared" si="6"/>
        <v>1.7670959999999998</v>
      </c>
      <c r="I67" s="84" t="e">
        <f t="shared" si="7"/>
        <v>#DIV/0!</v>
      </c>
      <c r="J67" s="6"/>
      <c r="K67" s="6"/>
      <c r="L67" s="60">
        <v>18</v>
      </c>
      <c r="M67" s="61" t="e">
        <f t="shared" si="8"/>
        <v>#DIV/0!</v>
      </c>
      <c r="N67" s="61" t="e">
        <f>INDEX($XAO$6:$XCI$36,MATCH(L67,XAO6:XAO36,0),MATCH(L52,XAO6:XCI6,0))</f>
        <v>#N/A</v>
      </c>
      <c r="O67" s="61" t="e">
        <f t="shared" si="9"/>
        <v>#DIV/0!</v>
      </c>
      <c r="P67" s="62" t="e">
        <f>INDEX($WWY$6:$WYS$36,MATCH(B67,WWY6:WWY36,0),MATCH(L52,WWY6:WYS6,0))</f>
        <v>#N/A</v>
      </c>
      <c r="Q67" s="62" t="e">
        <f t="shared" si="10"/>
        <v>#DIV/0!</v>
      </c>
      <c r="R67" s="24">
        <f t="shared" si="11"/>
        <v>1.7670959999999998</v>
      </c>
      <c r="S67" s="84" t="e">
        <f t="shared" si="12"/>
        <v>#DIV/0!</v>
      </c>
      <c r="T67" s="1"/>
      <c r="U67" s="1"/>
      <c r="V67" s="152" t="s">
        <v>84</v>
      </c>
      <c r="W67" s="152"/>
      <c r="X67" s="152"/>
      <c r="Y67" s="1"/>
      <c r="Z67" s="1"/>
      <c r="AA67" s="1"/>
      <c r="AB67" s="1"/>
      <c r="AC67" s="1"/>
    </row>
    <row r="68" spans="1:31">
      <c r="A68" s="1"/>
      <c r="B68" s="60">
        <v>19</v>
      </c>
      <c r="C68" s="62" t="e">
        <f t="shared" si="13"/>
        <v>#DIV/0!</v>
      </c>
      <c r="D68" s="62" t="e">
        <f>INDEX($WYT$6:$XAN$36,MATCH(B68,WYT6:WYT36,0),MATCH(L52,WYT6:XAN6,0))</f>
        <v>#N/A</v>
      </c>
      <c r="E68" s="62" t="e">
        <f t="shared" si="4"/>
        <v>#DIV/0!</v>
      </c>
      <c r="F68" s="62" t="e">
        <f>INDEX($WWY$6:$WYS$36,MATCH(B68,WWY6:WWY36,0),MATCH(L52,WWY6:WYS6,0))</f>
        <v>#N/A</v>
      </c>
      <c r="G68" s="62" t="e">
        <f t="shared" si="5"/>
        <v>#DIV/0!</v>
      </c>
      <c r="H68" s="24">
        <f t="shared" si="6"/>
        <v>1.9688939999999999</v>
      </c>
      <c r="I68" s="84" t="e">
        <f t="shared" si="7"/>
        <v>#DIV/0!</v>
      </c>
      <c r="J68" s="6"/>
      <c r="K68" s="6"/>
      <c r="L68" s="60">
        <v>19</v>
      </c>
      <c r="M68" s="61" t="e">
        <f t="shared" si="8"/>
        <v>#DIV/0!</v>
      </c>
      <c r="N68" s="61" t="e">
        <f>INDEX($XAO$6:$XCI$36,MATCH(L68,XAO6:XAO36,0),MATCH(L52,XAO6:XCI6,0))</f>
        <v>#N/A</v>
      </c>
      <c r="O68" s="61" t="e">
        <f t="shared" si="9"/>
        <v>#DIV/0!</v>
      </c>
      <c r="P68" s="62" t="e">
        <f>INDEX($WWY$6:$WYS$36,MATCH(B68,WWY6:WWY36,0),MATCH(L52,WWY6:WYS6,0))</f>
        <v>#N/A</v>
      </c>
      <c r="Q68" s="62" t="e">
        <f t="shared" si="10"/>
        <v>#DIV/0!</v>
      </c>
      <c r="R68" s="24">
        <f t="shared" si="11"/>
        <v>1.9688939999999999</v>
      </c>
      <c r="S68" s="84" t="e">
        <f t="shared" si="12"/>
        <v>#DIV/0!</v>
      </c>
      <c r="T68" s="1"/>
      <c r="U68" s="1"/>
      <c r="V68" s="92" t="s">
        <v>131</v>
      </c>
      <c r="W68" s="84" t="e">
        <f>W56/W65</f>
        <v>#DIV/0!</v>
      </c>
      <c r="X68" s="1"/>
      <c r="Y68" s="1"/>
      <c r="Z68" s="1"/>
      <c r="AA68" s="1"/>
      <c r="AB68" s="1"/>
      <c r="AC68" s="1"/>
    </row>
    <row r="69" spans="1:31">
      <c r="A69" s="1"/>
      <c r="B69" s="60">
        <v>20</v>
      </c>
      <c r="C69" s="62" t="e">
        <f t="shared" si="13"/>
        <v>#DIV/0!</v>
      </c>
      <c r="D69" s="62" t="e">
        <f>INDEX($WYT$6:$XAN$36,MATCH(B69,WYT6:WYT36,0),MATCH(L52,WYT6:XAN6,0))</f>
        <v>#N/A</v>
      </c>
      <c r="E69" s="62" t="e">
        <f t="shared" si="4"/>
        <v>#DIV/0!</v>
      </c>
      <c r="F69" s="62" t="e">
        <f>INDEX($WWY$6:$WYS$36,MATCH(B69,WWY6:WWY36,0),MATCH(L52,WWY6:WYS6,0))</f>
        <v>#N/A</v>
      </c>
      <c r="G69" s="62" t="e">
        <f t="shared" si="5"/>
        <v>#DIV/0!</v>
      </c>
      <c r="H69" s="24">
        <f t="shared" si="6"/>
        <v>2.1816</v>
      </c>
      <c r="I69" s="84" t="e">
        <f t="shared" si="7"/>
        <v>#DIV/0!</v>
      </c>
      <c r="J69" s="6"/>
      <c r="K69" s="6"/>
      <c r="L69" s="60">
        <v>20</v>
      </c>
      <c r="M69" s="61" t="e">
        <f t="shared" si="8"/>
        <v>#DIV/0!</v>
      </c>
      <c r="N69" s="61" t="e">
        <f>INDEX($XAO$6:$XCI$36,MATCH(L69,XAO6:XAO36,0),MATCH(L52,XAO6:XCI6,0))</f>
        <v>#N/A</v>
      </c>
      <c r="O69" s="61" t="e">
        <f t="shared" ref="O69:O85" si="14">M69*N69</f>
        <v>#DIV/0!</v>
      </c>
      <c r="P69" s="62" t="e">
        <f>INDEX($WWY$6:$WYS$36,MATCH(B69,WWY6:WWY36,0),MATCH(L52,WWY6:WYS6,0))</f>
        <v>#N/A</v>
      </c>
      <c r="Q69" s="62" t="e">
        <f t="shared" ref="Q69:Q85" si="15">M69*P69</f>
        <v>#DIV/0!</v>
      </c>
      <c r="R69" s="24">
        <f t="shared" ref="R69:R85" si="16">0.005454*(L69*L69)</f>
        <v>2.1816</v>
      </c>
      <c r="S69" s="84" t="e">
        <f t="shared" ref="S69:S85" si="17">M69*R69</f>
        <v>#DIV/0!</v>
      </c>
      <c r="T69" s="1"/>
      <c r="U69" s="1"/>
      <c r="V69" s="33"/>
      <c r="W69" s="32"/>
      <c r="X69" s="1"/>
      <c r="Y69" s="1"/>
      <c r="Z69" s="1"/>
      <c r="AA69" s="1"/>
      <c r="AB69" s="1"/>
      <c r="AC69" s="1"/>
    </row>
    <row r="70" spans="1:31">
      <c r="A70" s="1"/>
      <c r="B70" s="60">
        <v>21</v>
      </c>
      <c r="C70" s="62" t="e">
        <f t="shared" si="13"/>
        <v>#DIV/0!</v>
      </c>
      <c r="D70" s="62" t="e">
        <f>INDEX($WYT$6:$XAN$36,MATCH(B70,WYT6:WYT36,0),MATCH(L52,WYT6:XAN6,0))</f>
        <v>#N/A</v>
      </c>
      <c r="E70" s="62" t="e">
        <f t="shared" si="4"/>
        <v>#DIV/0!</v>
      </c>
      <c r="F70" s="62" t="e">
        <f>INDEX($WWY$6:$WYS$36,MATCH(B70,WWY6:WWY36,0),MATCH(L52,WWY6:WYS6,0))</f>
        <v>#N/A</v>
      </c>
      <c r="G70" s="62" t="e">
        <f t="shared" si="5"/>
        <v>#DIV/0!</v>
      </c>
      <c r="H70" s="24">
        <f t="shared" si="6"/>
        <v>2.405214</v>
      </c>
      <c r="I70" s="84" t="e">
        <f t="shared" si="7"/>
        <v>#DIV/0!</v>
      </c>
      <c r="J70" s="6"/>
      <c r="K70" s="6"/>
      <c r="L70" s="60">
        <v>21</v>
      </c>
      <c r="M70" s="61" t="e">
        <f t="shared" si="8"/>
        <v>#DIV/0!</v>
      </c>
      <c r="N70" s="61" t="e">
        <f>INDEX($XAO$6:$XCI$36,MATCH(L70,XAO6:XAO36,0),MATCH(L52,XAO6:XCI6,0))</f>
        <v>#N/A</v>
      </c>
      <c r="O70" s="61" t="e">
        <f t="shared" si="14"/>
        <v>#DIV/0!</v>
      </c>
      <c r="P70" s="62" t="e">
        <f>INDEX($WWY$6:$WYS$36,MATCH(B70,WWY6:WWY36,0),MATCH(L52,WWY6:WYS6,0))</f>
        <v>#N/A</v>
      </c>
      <c r="Q70" s="62" t="e">
        <f t="shared" si="15"/>
        <v>#DIV/0!</v>
      </c>
      <c r="R70" s="24">
        <f t="shared" si="16"/>
        <v>2.405214</v>
      </c>
      <c r="S70" s="84" t="e">
        <f t="shared" si="17"/>
        <v>#DIV/0!</v>
      </c>
      <c r="T70" s="1"/>
      <c r="U70" s="1"/>
      <c r="V70" s="152" t="s">
        <v>263</v>
      </c>
      <c r="W70" s="152"/>
      <c r="X70" s="152"/>
      <c r="Y70" s="152"/>
      <c r="Z70" s="1"/>
      <c r="AA70" s="1"/>
      <c r="AB70" s="1"/>
      <c r="AC70" s="1"/>
    </row>
    <row r="71" spans="1:31">
      <c r="A71" s="1"/>
      <c r="B71" s="60">
        <v>22</v>
      </c>
      <c r="C71" s="62" t="e">
        <f t="shared" si="13"/>
        <v>#DIV/0!</v>
      </c>
      <c r="D71" s="62" t="e">
        <f>INDEX($WYT$6:$XAN$36,MATCH(B71,WYT6:WYT36,0),MATCH(L52,WYT6:XAN6,0))</f>
        <v>#N/A</v>
      </c>
      <c r="E71" s="62" t="e">
        <f t="shared" si="4"/>
        <v>#DIV/0!</v>
      </c>
      <c r="F71" s="62" t="e">
        <f>INDEX($WWY$6:$WYS$36,MATCH(B71,WWY6:WWY36,0),MATCH(L52,WWY6:WYS6,0))</f>
        <v>#N/A</v>
      </c>
      <c r="G71" s="62" t="e">
        <f t="shared" si="5"/>
        <v>#DIV/0!</v>
      </c>
      <c r="H71" s="24">
        <f t="shared" si="6"/>
        <v>2.6397359999999996</v>
      </c>
      <c r="I71" s="84" t="e">
        <f t="shared" si="7"/>
        <v>#DIV/0!</v>
      </c>
      <c r="J71" s="6"/>
      <c r="K71" s="6"/>
      <c r="L71" s="60">
        <v>22</v>
      </c>
      <c r="M71" s="61" t="e">
        <f t="shared" si="8"/>
        <v>#DIV/0!</v>
      </c>
      <c r="N71" s="61" t="e">
        <f>INDEX($XAO$6:$XCI$36,MATCH(L71,XAO6:XAO36,0),MATCH(L52,XAO6:XCI6,0))</f>
        <v>#N/A</v>
      </c>
      <c r="O71" s="61" t="e">
        <f t="shared" si="14"/>
        <v>#DIV/0!</v>
      </c>
      <c r="P71" s="62" t="e">
        <f>INDEX($WWY$6:$WYS$36,MATCH(B71,WWY6:WWY36,0),MATCH(L52,WWY6:WYS6,0))</f>
        <v>#N/A</v>
      </c>
      <c r="Q71" s="62" t="e">
        <f t="shared" si="15"/>
        <v>#DIV/0!</v>
      </c>
      <c r="R71" s="24">
        <f t="shared" si="16"/>
        <v>2.6397359999999996</v>
      </c>
      <c r="S71" s="84" t="e">
        <f t="shared" si="17"/>
        <v>#DIV/0!</v>
      </c>
      <c r="T71" s="1"/>
      <c r="U71" s="1"/>
      <c r="V71" s="31"/>
      <c r="W71" s="153" t="s">
        <v>85</v>
      </c>
      <c r="X71" s="153"/>
      <c r="Y71" s="153"/>
      <c r="Z71" s="1"/>
      <c r="AA71" s="1"/>
      <c r="AB71" s="1"/>
      <c r="AC71" s="1"/>
    </row>
    <row r="72" spans="1:31">
      <c r="A72" s="1"/>
      <c r="B72" s="60">
        <v>23</v>
      </c>
      <c r="C72" s="62" t="e">
        <f t="shared" si="13"/>
        <v>#DIV/0!</v>
      </c>
      <c r="D72" s="62" t="e">
        <f>INDEX($WYT$6:$XAN$36,MATCH(B72,WYT6:WYT36,0),MATCH(L52,WYT6:XAN6,0))</f>
        <v>#N/A</v>
      </c>
      <c r="E72" s="62" t="e">
        <f t="shared" si="4"/>
        <v>#DIV/0!</v>
      </c>
      <c r="F72" s="62" t="e">
        <f>INDEX($WWY$6:$WYS$36,MATCH(B72,WWY6:WWY36,0),MATCH(L52,WWY6:WYS6,0))</f>
        <v>#N/A</v>
      </c>
      <c r="G72" s="62" t="e">
        <f t="shared" si="5"/>
        <v>#DIV/0!</v>
      </c>
      <c r="H72" s="24">
        <f t="shared" si="6"/>
        <v>2.8851659999999999</v>
      </c>
      <c r="I72" s="84" t="e">
        <f t="shared" si="7"/>
        <v>#DIV/0!</v>
      </c>
      <c r="J72" s="6"/>
      <c r="K72" s="6"/>
      <c r="L72" s="60">
        <v>23</v>
      </c>
      <c r="M72" s="61" t="e">
        <f t="shared" si="8"/>
        <v>#DIV/0!</v>
      </c>
      <c r="N72" s="61" t="e">
        <f>INDEX($XAO$6:$XCI$36,MATCH(L72,XAO6:XAO36,0),MATCH(L52,XAO6:XCI6,0))</f>
        <v>#N/A</v>
      </c>
      <c r="O72" s="61" t="e">
        <f t="shared" si="14"/>
        <v>#DIV/0!</v>
      </c>
      <c r="P72" s="62" t="e">
        <f>INDEX($WWY$6:$WYS$36,MATCH(B72,WWY6:WWY36,0),MATCH(L52,WWY6:WYS6,0))</f>
        <v>#N/A</v>
      </c>
      <c r="Q72" s="62" t="e">
        <f t="shared" si="15"/>
        <v>#DIV/0!</v>
      </c>
      <c r="R72" s="24">
        <f t="shared" si="16"/>
        <v>2.8851659999999999</v>
      </c>
      <c r="S72" s="84" t="e">
        <f t="shared" si="17"/>
        <v>#DIV/0!</v>
      </c>
      <c r="T72" s="1"/>
      <c r="U72" s="1"/>
      <c r="V72" s="92" t="s">
        <v>131</v>
      </c>
      <c r="W72" s="88" t="e">
        <f>E87*W68</f>
        <v>#DIV/0!</v>
      </c>
      <c r="X72" s="1" t="s">
        <v>34</v>
      </c>
      <c r="Y72" s="1"/>
      <c r="Z72" s="1"/>
      <c r="AA72" s="1"/>
      <c r="AB72" s="1"/>
      <c r="AC72" s="1"/>
    </row>
    <row r="73" spans="1:31">
      <c r="A73" s="1"/>
      <c r="B73" s="60">
        <v>24</v>
      </c>
      <c r="C73" s="62" t="e">
        <f t="shared" si="13"/>
        <v>#DIV/0!</v>
      </c>
      <c r="D73" s="62" t="e">
        <f>INDEX($WYT$6:$XAN$36,MATCH(B73,WYT6:WYT36,0),MATCH(L52,WYT6:XAN6,0))</f>
        <v>#N/A</v>
      </c>
      <c r="E73" s="62" t="e">
        <f t="shared" si="4"/>
        <v>#DIV/0!</v>
      </c>
      <c r="F73" s="62" t="e">
        <f>INDEX($WWY$6:$WYS$36,MATCH(B73,WWY6:WWY36,0),MATCH(L52,WWY6:WYS6,0))</f>
        <v>#N/A</v>
      </c>
      <c r="G73" s="62" t="e">
        <f t="shared" si="5"/>
        <v>#DIV/0!</v>
      </c>
      <c r="H73" s="24">
        <f t="shared" si="6"/>
        <v>3.1415039999999999</v>
      </c>
      <c r="I73" s="84" t="e">
        <f t="shared" si="7"/>
        <v>#DIV/0!</v>
      </c>
      <c r="J73" s="6"/>
      <c r="K73" s="6"/>
      <c r="L73" s="60">
        <v>24</v>
      </c>
      <c r="M73" s="61" t="e">
        <f t="shared" si="8"/>
        <v>#DIV/0!</v>
      </c>
      <c r="N73" s="61" t="e">
        <f>INDEX($XAO$6:$XCI$36,MATCH(L73,XAO6:XAO36,0),MATCH(L52,XAO6:XCI6,0))</f>
        <v>#N/A</v>
      </c>
      <c r="O73" s="61" t="e">
        <f t="shared" si="14"/>
        <v>#DIV/0!</v>
      </c>
      <c r="P73" s="62" t="e">
        <f>INDEX($WWY$6:$WYS$36,MATCH(B73,WWY6:WWY36,0),MATCH(L52,WWY6:WYS6,0))</f>
        <v>#N/A</v>
      </c>
      <c r="Q73" s="62" t="e">
        <f t="shared" si="15"/>
        <v>#DIV/0!</v>
      </c>
      <c r="R73" s="24">
        <f t="shared" si="16"/>
        <v>3.1415039999999999</v>
      </c>
      <c r="S73" s="84" t="e">
        <f t="shared" si="17"/>
        <v>#DIV/0!</v>
      </c>
      <c r="T73" s="1"/>
      <c r="U73" s="1"/>
      <c r="V73" s="33"/>
      <c r="W73" s="153" t="s">
        <v>86</v>
      </c>
      <c r="X73" s="153"/>
      <c r="Y73" s="153"/>
      <c r="Z73" s="1"/>
      <c r="AA73" s="1"/>
      <c r="AB73" s="1"/>
      <c r="AC73" s="1"/>
    </row>
    <row r="74" spans="1:31">
      <c r="A74" s="1"/>
      <c r="B74" s="60">
        <v>25</v>
      </c>
      <c r="C74" s="62" t="e">
        <f t="shared" si="13"/>
        <v>#DIV/0!</v>
      </c>
      <c r="D74" s="62" t="e">
        <f>INDEX($WYT$6:$XAN$36,MATCH(B74,WYT6:WYT36,0),MATCH(L52,WYT6:XAN6,0))</f>
        <v>#N/A</v>
      </c>
      <c r="E74" s="62" t="e">
        <f t="shared" si="4"/>
        <v>#DIV/0!</v>
      </c>
      <c r="F74" s="62" t="e">
        <f>INDEX($WWY$6:$WYS$36,MATCH(B74,WWY6:WWY36,0),MATCH(L52,WWY6:WYS6,0))</f>
        <v>#N/A</v>
      </c>
      <c r="G74" s="62" t="e">
        <f t="shared" si="5"/>
        <v>#DIV/0!</v>
      </c>
      <c r="H74" s="24">
        <f t="shared" si="6"/>
        <v>3.4087499999999999</v>
      </c>
      <c r="I74" s="84" t="e">
        <f t="shared" si="7"/>
        <v>#DIV/0!</v>
      </c>
      <c r="J74" s="6"/>
      <c r="K74" s="6"/>
      <c r="L74" s="60">
        <v>25</v>
      </c>
      <c r="M74" s="61" t="e">
        <f t="shared" si="8"/>
        <v>#DIV/0!</v>
      </c>
      <c r="N74" s="61" t="e">
        <f>INDEX($XAO$6:$XCI$36,MATCH(L74,XAO6:XAO36,0),MATCH(L52,XAO6:XCI6,0))</f>
        <v>#N/A</v>
      </c>
      <c r="O74" s="61" t="e">
        <f t="shared" si="14"/>
        <v>#DIV/0!</v>
      </c>
      <c r="P74" s="62" t="e">
        <f>INDEX($WWY$6:$WYS$36,MATCH(B74,WWY6:WWY36,0),MATCH(L52,WWY6:WYS6,0))</f>
        <v>#N/A</v>
      </c>
      <c r="Q74" s="62" t="e">
        <f t="shared" si="15"/>
        <v>#DIV/0!</v>
      </c>
      <c r="R74" s="24">
        <f t="shared" si="16"/>
        <v>3.4087499999999999</v>
      </c>
      <c r="S74" s="84" t="e">
        <f t="shared" si="17"/>
        <v>#DIV/0!</v>
      </c>
      <c r="T74" s="1"/>
      <c r="U74" s="1"/>
      <c r="V74" s="92" t="s">
        <v>131</v>
      </c>
      <c r="W74" s="88" t="e">
        <f>O87*W68</f>
        <v>#DIV/0!</v>
      </c>
      <c r="X74" s="1" t="s">
        <v>34</v>
      </c>
      <c r="Y74" s="1"/>
      <c r="Z74" s="1"/>
      <c r="AA74" s="1"/>
      <c r="AB74" s="1"/>
      <c r="AC74" s="1"/>
    </row>
    <row r="75" spans="1:31">
      <c r="A75" s="1"/>
      <c r="B75" s="60">
        <v>26</v>
      </c>
      <c r="C75" s="62" t="e">
        <f t="shared" si="13"/>
        <v>#DIV/0!</v>
      </c>
      <c r="D75" s="62" t="e">
        <f>INDEX($WYT$6:$XAN$36,MATCH(B75,WYT6:WYT36,0),MATCH(L52,WYT6:XAN6,0))</f>
        <v>#N/A</v>
      </c>
      <c r="E75" s="62" t="e">
        <f t="shared" si="4"/>
        <v>#DIV/0!</v>
      </c>
      <c r="F75" s="62" t="e">
        <f>INDEX($WWY$6:$WYS$36,MATCH(B75,WWY6:WWY36,0),MATCH(L52,WWY6:WYS6,0))</f>
        <v>#N/A</v>
      </c>
      <c r="G75" s="62" t="e">
        <f t="shared" si="5"/>
        <v>#DIV/0!</v>
      </c>
      <c r="H75" s="24">
        <f t="shared" si="6"/>
        <v>3.6869039999999997</v>
      </c>
      <c r="I75" s="84" t="e">
        <f t="shared" si="7"/>
        <v>#DIV/0!</v>
      </c>
      <c r="J75" s="6"/>
      <c r="K75" s="6"/>
      <c r="L75" s="60">
        <v>26</v>
      </c>
      <c r="M75" s="61" t="e">
        <f t="shared" si="8"/>
        <v>#DIV/0!</v>
      </c>
      <c r="N75" s="61" t="e">
        <f>INDEX($XAO$6:$XCI$36,MATCH(L75,XAO6:XAO36,0),MATCH(L52,XAO6:XCI6,0))</f>
        <v>#N/A</v>
      </c>
      <c r="O75" s="61" t="e">
        <f t="shared" si="14"/>
        <v>#DIV/0!</v>
      </c>
      <c r="P75" s="62" t="e">
        <f>INDEX($WWY$6:$WYS$36,MATCH(B75,WWY6:WWY36,0),MATCH(L52,WWY6:WYS6,0))</f>
        <v>#N/A</v>
      </c>
      <c r="Q75" s="62" t="e">
        <f t="shared" si="15"/>
        <v>#DIV/0!</v>
      </c>
      <c r="R75" s="24">
        <f t="shared" si="16"/>
        <v>3.6869039999999997</v>
      </c>
      <c r="S75" s="84" t="e">
        <f t="shared" si="17"/>
        <v>#DIV/0!</v>
      </c>
      <c r="T75" s="1"/>
      <c r="U75" s="1"/>
      <c r="V75" s="33"/>
      <c r="W75" s="153" t="s">
        <v>87</v>
      </c>
      <c r="X75" s="153"/>
      <c r="Y75" s="1"/>
      <c r="Z75" s="1"/>
      <c r="AA75" s="1"/>
      <c r="AB75" s="1"/>
      <c r="AC75" s="1"/>
    </row>
    <row r="76" spans="1:31">
      <c r="A76" s="1"/>
      <c r="B76" s="60">
        <v>27</v>
      </c>
      <c r="C76" s="62" t="e">
        <f t="shared" si="13"/>
        <v>#DIV/0!</v>
      </c>
      <c r="D76" s="62" t="e">
        <f>INDEX($WYT$6:$XAN$36,MATCH(B76,WYT6:WYT36,0),MATCH(L52,WYT6:XAN6,0))</f>
        <v>#N/A</v>
      </c>
      <c r="E76" s="62" t="e">
        <f t="shared" si="4"/>
        <v>#DIV/0!</v>
      </c>
      <c r="F76" s="62" t="e">
        <f>INDEX($WWY$6:$WYS$36,MATCH(B76,WWY6:WWY36,0),MATCH(L52,WWY6:WYS6,0))</f>
        <v>#N/A</v>
      </c>
      <c r="G76" s="62" t="e">
        <f t="shared" si="5"/>
        <v>#DIV/0!</v>
      </c>
      <c r="H76" s="24">
        <f t="shared" si="6"/>
        <v>3.9759659999999997</v>
      </c>
      <c r="I76" s="84" t="e">
        <f t="shared" si="7"/>
        <v>#DIV/0!</v>
      </c>
      <c r="J76" s="6"/>
      <c r="K76" s="6"/>
      <c r="L76" s="60">
        <v>27</v>
      </c>
      <c r="M76" s="61" t="e">
        <f t="shared" si="8"/>
        <v>#DIV/0!</v>
      </c>
      <c r="N76" s="61" t="e">
        <f>INDEX($XAO$6:$XCI$36,MATCH(L76,XAO6:XAO36,0),MATCH(L52,XAO6:XCI6,0))</f>
        <v>#N/A</v>
      </c>
      <c r="O76" s="61" t="e">
        <f t="shared" si="14"/>
        <v>#DIV/0!</v>
      </c>
      <c r="P76" s="62" t="e">
        <f>INDEX($WWY$6:$WYS$36,MATCH(B76,WWY6:WWY36,0),MATCH(L52,WWY6:WYS6,0))</f>
        <v>#N/A</v>
      </c>
      <c r="Q76" s="62" t="e">
        <f t="shared" si="15"/>
        <v>#DIV/0!</v>
      </c>
      <c r="R76" s="24">
        <f t="shared" si="16"/>
        <v>3.9759659999999997</v>
      </c>
      <c r="S76" s="84" t="e">
        <f t="shared" si="17"/>
        <v>#DIV/0!</v>
      </c>
      <c r="T76" s="1"/>
      <c r="U76" s="1"/>
      <c r="V76" s="92" t="s">
        <v>131</v>
      </c>
      <c r="W76" s="88" t="e">
        <f>G87*W68</f>
        <v>#DIV/0!</v>
      </c>
      <c r="X76" s="1" t="s">
        <v>35</v>
      </c>
      <c r="Y76" s="1"/>
      <c r="Z76" s="1"/>
      <c r="AA76" s="1"/>
      <c r="AB76" s="1"/>
      <c r="AC76" s="1"/>
    </row>
    <row r="77" spans="1:31">
      <c r="A77" s="1"/>
      <c r="B77" s="60">
        <v>28</v>
      </c>
      <c r="C77" s="62" t="e">
        <f t="shared" si="13"/>
        <v>#DIV/0!</v>
      </c>
      <c r="D77" s="62" t="e">
        <f>INDEX($WYT$6:$XAN$36,MATCH(B77,WYT6:WYT36,0),MATCH(L52,WYT6:XAN6,0))</f>
        <v>#N/A</v>
      </c>
      <c r="E77" s="62" t="e">
        <f t="shared" si="4"/>
        <v>#DIV/0!</v>
      </c>
      <c r="F77" s="62" t="e">
        <f>INDEX($WWY$6:$WYS$36,MATCH(B77,WWY6:WWY36,0),MATCH(L52,WWY6:WYS6,0))</f>
        <v>#N/A</v>
      </c>
      <c r="G77" s="62" t="e">
        <f t="shared" si="5"/>
        <v>#DIV/0!</v>
      </c>
      <c r="H77" s="24">
        <f t="shared" si="6"/>
        <v>4.2759359999999997</v>
      </c>
      <c r="I77" s="84" t="e">
        <f t="shared" si="7"/>
        <v>#DIV/0!</v>
      </c>
      <c r="J77" s="6"/>
      <c r="K77" s="6"/>
      <c r="L77" s="60">
        <v>28</v>
      </c>
      <c r="M77" s="61" t="e">
        <f t="shared" si="8"/>
        <v>#DIV/0!</v>
      </c>
      <c r="N77" s="61" t="e">
        <f>INDEX($XAO$6:$XCI$36,MATCH(L77,XAO6:XAO36,0),MATCH(L52,XAO6:XCI6,0))</f>
        <v>#N/A</v>
      </c>
      <c r="O77" s="61" t="e">
        <f t="shared" si="14"/>
        <v>#DIV/0!</v>
      </c>
      <c r="P77" s="62" t="e">
        <f>INDEX($WWY$6:$WYS$36,MATCH(B77,WWY6:WWY36,0),MATCH(L52,WWY6:WYS6,0))</f>
        <v>#N/A</v>
      </c>
      <c r="Q77" s="62" t="e">
        <f t="shared" si="15"/>
        <v>#DIV/0!</v>
      </c>
      <c r="R77" s="24">
        <f t="shared" si="16"/>
        <v>4.2759359999999997</v>
      </c>
      <c r="S77" s="84" t="e">
        <f t="shared" si="17"/>
        <v>#DIV/0!</v>
      </c>
      <c r="T77" s="1"/>
      <c r="U77" s="1"/>
      <c r="V77" s="33"/>
      <c r="W77" s="32"/>
      <c r="X77" s="1"/>
      <c r="Y77" s="1"/>
      <c r="Z77" s="1"/>
      <c r="AA77" s="1"/>
      <c r="AB77" s="1"/>
      <c r="AC77" s="1"/>
    </row>
    <row r="78" spans="1:31" ht="23">
      <c r="A78" s="1"/>
      <c r="B78" s="60">
        <v>29</v>
      </c>
      <c r="C78" s="62" t="e">
        <f t="shared" si="13"/>
        <v>#DIV/0!</v>
      </c>
      <c r="D78" s="62" t="e">
        <f>INDEX($WYT$6:$XAN$36,MATCH(B78,WYT6:WYT36,0),MATCH(L52,WYT6:XAN6,0))</f>
        <v>#N/A</v>
      </c>
      <c r="E78" s="62" t="e">
        <f t="shared" si="4"/>
        <v>#DIV/0!</v>
      </c>
      <c r="F78" s="62" t="e">
        <f>INDEX($WWY$6:$WYS$36,MATCH(B78,WWY6:WWY36,0),MATCH(L52,WWY6:WYS6,0))</f>
        <v>#N/A</v>
      </c>
      <c r="G78" s="62" t="e">
        <f t="shared" si="5"/>
        <v>#DIV/0!</v>
      </c>
      <c r="H78" s="24">
        <f t="shared" si="6"/>
        <v>4.5868139999999995</v>
      </c>
      <c r="I78" s="84" t="e">
        <f t="shared" si="7"/>
        <v>#DIV/0!</v>
      </c>
      <c r="J78" s="6"/>
      <c r="K78" s="6"/>
      <c r="L78" s="60">
        <v>29</v>
      </c>
      <c r="M78" s="61" t="e">
        <f t="shared" si="8"/>
        <v>#DIV/0!</v>
      </c>
      <c r="N78" s="61" t="e">
        <f>INDEX($XAO$6:$XCI$36,MATCH(L78,XAO6:XAO36,0),MATCH(L52,XAO6:XCI6,0))</f>
        <v>#N/A</v>
      </c>
      <c r="O78" s="61" t="e">
        <f t="shared" si="14"/>
        <v>#DIV/0!</v>
      </c>
      <c r="P78" s="62" t="e">
        <f>INDEX($WWY$6:$WYS$36,MATCH(B78,WWY6:WWY36,0),MATCH(L52,WWY6:WYS6,0))</f>
        <v>#N/A</v>
      </c>
      <c r="Q78" s="62" t="e">
        <f t="shared" si="15"/>
        <v>#DIV/0!</v>
      </c>
      <c r="R78" s="24">
        <f t="shared" si="16"/>
        <v>4.5868139999999995</v>
      </c>
      <c r="S78" s="84" t="e">
        <f t="shared" si="17"/>
        <v>#DIV/0!</v>
      </c>
      <c r="T78" s="1"/>
      <c r="U78" s="1"/>
      <c r="V78" s="154" t="s">
        <v>88</v>
      </c>
      <c r="W78" s="154"/>
      <c r="X78" s="154"/>
      <c r="Y78" s="154"/>
      <c r="Z78" s="154"/>
      <c r="AA78" s="154"/>
      <c r="AB78" s="95"/>
      <c r="AC78" s="95"/>
      <c r="AD78" s="95"/>
      <c r="AE78" s="95"/>
    </row>
    <row r="79" spans="1:31">
      <c r="A79" s="1"/>
      <c r="B79" s="60">
        <v>30</v>
      </c>
      <c r="C79" s="62" t="e">
        <f t="shared" si="13"/>
        <v>#DIV/0!</v>
      </c>
      <c r="D79" s="62" t="e">
        <f>INDEX($WYT$6:$XAN$36,MATCH(B79,WYT6:WYT36,0),MATCH(L52,WYT6:XAN6,0))</f>
        <v>#N/A</v>
      </c>
      <c r="E79" s="62" t="e">
        <f t="shared" si="4"/>
        <v>#DIV/0!</v>
      </c>
      <c r="F79" s="62" t="e">
        <f>INDEX($WWY$6:$WYS$36,MATCH(B79,WWY6:WWY36,0),MATCH(L52,WWY6:WYS6,0))</f>
        <v>#N/A</v>
      </c>
      <c r="G79" s="62" t="e">
        <f t="shared" si="5"/>
        <v>#DIV/0!</v>
      </c>
      <c r="H79" s="24">
        <f t="shared" si="6"/>
        <v>4.9085999999999999</v>
      </c>
      <c r="I79" s="84" t="e">
        <f t="shared" si="7"/>
        <v>#DIV/0!</v>
      </c>
      <c r="J79" s="6"/>
      <c r="K79" s="6"/>
      <c r="L79" s="60">
        <v>30</v>
      </c>
      <c r="M79" s="61" t="e">
        <f t="shared" si="8"/>
        <v>#DIV/0!</v>
      </c>
      <c r="N79" s="61" t="e">
        <f>INDEX($XAO$6:$XCI$36,MATCH(L79,XAO6:XAO36,0),MATCH(L52,XAO6:XCI6,0))</f>
        <v>#N/A</v>
      </c>
      <c r="O79" s="61" t="e">
        <f t="shared" si="14"/>
        <v>#DIV/0!</v>
      </c>
      <c r="P79" s="62" t="e">
        <f>INDEX($WWY$6:$WYS$36,MATCH(B79,WWY6:WWY36,0),MATCH(L52,WWY6:WYS6,0))</f>
        <v>#N/A</v>
      </c>
      <c r="Q79" s="62" t="e">
        <f t="shared" si="15"/>
        <v>#DIV/0!</v>
      </c>
      <c r="R79" s="24">
        <f t="shared" si="16"/>
        <v>4.9085999999999999</v>
      </c>
      <c r="S79" s="84" t="e">
        <f t="shared" si="17"/>
        <v>#DIV/0!</v>
      </c>
      <c r="T79" s="1"/>
      <c r="U79" s="1"/>
      <c r="V79" s="155" t="s">
        <v>89</v>
      </c>
      <c r="W79" s="155"/>
      <c r="X79" s="155"/>
      <c r="Y79" s="1"/>
      <c r="Z79" s="1"/>
      <c r="AA79" s="1"/>
      <c r="AB79" s="1"/>
      <c r="AC79" s="1"/>
    </row>
    <row r="80" spans="1:31">
      <c r="A80" s="1"/>
      <c r="B80" s="60">
        <v>31</v>
      </c>
      <c r="C80" s="62" t="e">
        <f t="shared" si="13"/>
        <v>#DIV/0!</v>
      </c>
      <c r="D80" s="62" t="e">
        <f>INDEX($WYT$6:$XAN$36,MATCH(B80,WYT6:WYT36,0),MATCH(L52,WYT6:XAN6,0))</f>
        <v>#N/A</v>
      </c>
      <c r="E80" s="62" t="e">
        <f t="shared" si="4"/>
        <v>#DIV/0!</v>
      </c>
      <c r="F80" s="62" t="e">
        <f>INDEX($WWY$6:$WYS$36,MATCH(B80,WWY6:WWY36,0),MATCH(L52,WWY6:WYS6,0))</f>
        <v>#N/A</v>
      </c>
      <c r="G80" s="62" t="e">
        <f t="shared" si="5"/>
        <v>#DIV/0!</v>
      </c>
      <c r="H80" s="24">
        <f t="shared" si="6"/>
        <v>5.2412939999999999</v>
      </c>
      <c r="I80" s="84" t="e">
        <f t="shared" si="7"/>
        <v>#DIV/0!</v>
      </c>
      <c r="J80" s="6"/>
      <c r="K80" s="6"/>
      <c r="L80" s="60">
        <v>31</v>
      </c>
      <c r="M80" s="61" t="e">
        <f t="shared" si="8"/>
        <v>#DIV/0!</v>
      </c>
      <c r="N80" s="61" t="e">
        <f>INDEX($XAO$6:$XCI$36,MATCH(L80,XAO6:XAO36,0),MATCH(L52,XAO6:XCI6,0))</f>
        <v>#N/A</v>
      </c>
      <c r="O80" s="61" t="e">
        <f t="shared" si="14"/>
        <v>#DIV/0!</v>
      </c>
      <c r="P80" s="62" t="e">
        <f>INDEX($WWY$6:$WYS$36,MATCH(B80,WWY6:WWY36,0),MATCH(L52,WWY6:WYS6,0))</f>
        <v>#N/A</v>
      </c>
      <c r="Q80" s="62" t="e">
        <f t="shared" si="15"/>
        <v>#DIV/0!</v>
      </c>
      <c r="R80" s="24">
        <f t="shared" si="16"/>
        <v>5.2412939999999999</v>
      </c>
      <c r="S80" s="84" t="e">
        <f t="shared" si="17"/>
        <v>#DIV/0!</v>
      </c>
      <c r="T80" s="1"/>
      <c r="U80" s="1"/>
      <c r="V80" s="31"/>
      <c r="W80" s="156" t="s">
        <v>90</v>
      </c>
      <c r="X80" s="156"/>
      <c r="Y80" s="1"/>
      <c r="Z80" s="1"/>
      <c r="AA80" s="1"/>
      <c r="AB80" s="1"/>
      <c r="AC80" s="1"/>
    </row>
    <row r="81" spans="1:29">
      <c r="A81" s="1"/>
      <c r="B81" s="60">
        <v>32</v>
      </c>
      <c r="C81" s="62" t="e">
        <f t="shared" si="13"/>
        <v>#DIV/0!</v>
      </c>
      <c r="D81" s="62" t="e">
        <f>INDEX($WYT$6:$XAN$36,MATCH(B81,WYT6:WYT36,0),MATCH(L52,WYT6:XAN6,0))</f>
        <v>#N/A</v>
      </c>
      <c r="E81" s="62" t="e">
        <f t="shared" si="4"/>
        <v>#DIV/0!</v>
      </c>
      <c r="F81" s="62" t="e">
        <f>INDEX($WWY$6:$WYS$36,MATCH(B81,WWY6:WWY36,0),MATCH(L52,WWY6:WYS6,0))</f>
        <v>#N/A</v>
      </c>
      <c r="G81" s="62" t="e">
        <f t="shared" si="5"/>
        <v>#DIV/0!</v>
      </c>
      <c r="H81" s="24">
        <f t="shared" si="6"/>
        <v>5.5848959999999996</v>
      </c>
      <c r="I81" s="84" t="e">
        <f t="shared" si="7"/>
        <v>#DIV/0!</v>
      </c>
      <c r="J81" s="6"/>
      <c r="K81" s="6"/>
      <c r="L81" s="60">
        <v>32</v>
      </c>
      <c r="M81" s="61" t="e">
        <f t="shared" si="8"/>
        <v>#DIV/0!</v>
      </c>
      <c r="N81" s="61" t="e">
        <f>INDEX($XAO$6:$XCI$36,MATCH(L81,XAO6:XAO36,0),MATCH(L52,XAO6:XCI6,0))</f>
        <v>#N/A</v>
      </c>
      <c r="O81" s="61" t="e">
        <f t="shared" si="14"/>
        <v>#DIV/0!</v>
      </c>
      <c r="P81" s="62" t="e">
        <f>INDEX($WWY$6:$WYS$36,MATCH(B81,WWY6:WWY36,0),MATCH(L52,WWY6:WYS6,0))</f>
        <v>#N/A</v>
      </c>
      <c r="Q81" s="62" t="e">
        <f t="shared" si="15"/>
        <v>#DIV/0!</v>
      </c>
      <c r="R81" s="24">
        <f t="shared" si="16"/>
        <v>5.5848959999999996</v>
      </c>
      <c r="S81" s="84" t="e">
        <f t="shared" si="17"/>
        <v>#DIV/0!</v>
      </c>
      <c r="T81" s="1"/>
      <c r="U81" s="1"/>
      <c r="V81" s="92" t="s">
        <v>131</v>
      </c>
      <c r="W81" s="62" t="e">
        <f>E87/H4</f>
        <v>#DIV/0!</v>
      </c>
      <c r="X81" s="156" t="s">
        <v>91</v>
      </c>
      <c r="Y81" s="156"/>
      <c r="Z81" s="156"/>
      <c r="AA81" s="1"/>
      <c r="AB81" s="1"/>
      <c r="AC81" s="1"/>
    </row>
    <row r="82" spans="1:29">
      <c r="A82" s="1"/>
      <c r="B82" s="60">
        <v>33</v>
      </c>
      <c r="C82" s="62" t="e">
        <f t="shared" si="13"/>
        <v>#DIV/0!</v>
      </c>
      <c r="D82" s="62" t="e">
        <f>INDEX($WYT$6:$XAN$36,MATCH(B82,WYT6:WYT36,0),MATCH(L52,WYT6:XAN6,0))</f>
        <v>#N/A</v>
      </c>
      <c r="E82" s="62" t="e">
        <f t="shared" si="4"/>
        <v>#DIV/0!</v>
      </c>
      <c r="F82" s="62" t="e">
        <f>INDEX($WWY$6:$WYS$36,MATCH(B82,WWY6:WWY36,0),MATCH(L52,WWY6:WYS6,0))</f>
        <v>#N/A</v>
      </c>
      <c r="G82" s="62" t="e">
        <f t="shared" si="5"/>
        <v>#DIV/0!</v>
      </c>
      <c r="H82" s="24">
        <f t="shared" si="6"/>
        <v>5.939406</v>
      </c>
      <c r="I82" s="84" t="e">
        <f t="shared" si="7"/>
        <v>#DIV/0!</v>
      </c>
      <c r="J82" s="6"/>
      <c r="K82" s="6"/>
      <c r="L82" s="60">
        <v>33</v>
      </c>
      <c r="M82" s="61" t="e">
        <f t="shared" si="8"/>
        <v>#DIV/0!</v>
      </c>
      <c r="N82" s="61" t="e">
        <f>INDEX($XAO$6:$XCI$36,MATCH(L82,XAO6:XAO36,0),MATCH(L52,XAO6:XCI6,0))</f>
        <v>#N/A</v>
      </c>
      <c r="O82" s="61" t="e">
        <f t="shared" si="14"/>
        <v>#DIV/0!</v>
      </c>
      <c r="P82" s="62" t="e">
        <f>INDEX($WWY$6:$WYS$36,MATCH(B82,WWY6:WWY36,0),MATCH(L52,WWY6:WYS6,0))</f>
        <v>#N/A</v>
      </c>
      <c r="Q82" s="62" t="e">
        <f t="shared" si="15"/>
        <v>#DIV/0!</v>
      </c>
      <c r="R82" s="24">
        <f t="shared" si="16"/>
        <v>5.939406</v>
      </c>
      <c r="S82" s="84" t="e">
        <f t="shared" si="17"/>
        <v>#DIV/0!</v>
      </c>
      <c r="T82" s="1"/>
      <c r="U82" s="1"/>
      <c r="V82" s="33"/>
      <c r="W82" s="163" t="s">
        <v>92</v>
      </c>
      <c r="X82" s="163"/>
      <c r="Y82" s="1"/>
      <c r="Z82" s="1"/>
      <c r="AA82" s="1"/>
      <c r="AB82" s="1"/>
      <c r="AC82" s="1"/>
    </row>
    <row r="83" spans="1:29">
      <c r="A83" s="1"/>
      <c r="B83" s="60">
        <v>34</v>
      </c>
      <c r="C83" s="62" t="e">
        <f t="shared" si="13"/>
        <v>#DIV/0!</v>
      </c>
      <c r="D83" s="62" t="e">
        <f>INDEX($WYT$6:$XAN$36,MATCH(B83,WYT6:WYT36,0),MATCH(L52,WYT6:XAN6,0))</f>
        <v>#N/A</v>
      </c>
      <c r="E83" s="62" t="e">
        <f t="shared" si="4"/>
        <v>#DIV/0!</v>
      </c>
      <c r="F83" s="62" t="e">
        <f>INDEX($WWY$6:$WYS$36,MATCH(B83,WWY6:WWY36,0),MATCH(L52,WWY6:WYS6,0))</f>
        <v>#N/A</v>
      </c>
      <c r="G83" s="62" t="e">
        <f t="shared" si="5"/>
        <v>#DIV/0!</v>
      </c>
      <c r="H83" s="24">
        <f t="shared" si="6"/>
        <v>6.304824</v>
      </c>
      <c r="I83" s="84" t="e">
        <f t="shared" si="7"/>
        <v>#DIV/0!</v>
      </c>
      <c r="J83" s="6"/>
      <c r="K83" s="6"/>
      <c r="L83" s="60">
        <v>34</v>
      </c>
      <c r="M83" s="61" t="e">
        <f t="shared" si="8"/>
        <v>#DIV/0!</v>
      </c>
      <c r="N83" s="61" t="e">
        <f>INDEX($XAO$6:$XCI$36,MATCH(L83,XAO6:XAO36,0),MATCH(L52,XAO6:XCI6,0))</f>
        <v>#N/A</v>
      </c>
      <c r="O83" s="61" t="e">
        <f t="shared" si="14"/>
        <v>#DIV/0!</v>
      </c>
      <c r="P83" s="62" t="e">
        <f>INDEX($WWY$6:$WYS$36,MATCH(B83,WWY6:WWY36,0),MATCH(L52,WWY6:WYS6,0))</f>
        <v>#N/A</v>
      </c>
      <c r="Q83" s="62" t="e">
        <f t="shared" si="15"/>
        <v>#DIV/0!</v>
      </c>
      <c r="R83" s="24">
        <f t="shared" si="16"/>
        <v>6.304824</v>
      </c>
      <c r="S83" s="84" t="e">
        <f t="shared" si="17"/>
        <v>#DIV/0!</v>
      </c>
      <c r="T83" s="1"/>
      <c r="U83" s="1"/>
      <c r="V83" s="92" t="s">
        <v>131</v>
      </c>
      <c r="W83" s="62" t="e">
        <f>O87/H4</f>
        <v>#DIV/0!</v>
      </c>
      <c r="X83" s="156" t="s">
        <v>91</v>
      </c>
      <c r="Y83" s="156"/>
      <c r="Z83" s="156"/>
      <c r="AA83" s="1"/>
      <c r="AB83" s="1"/>
      <c r="AC83" s="1"/>
    </row>
    <row r="84" spans="1:29">
      <c r="A84" s="1"/>
      <c r="B84" s="60">
        <v>35</v>
      </c>
      <c r="C84" s="62" t="e">
        <f t="shared" si="13"/>
        <v>#DIV/0!</v>
      </c>
      <c r="D84" s="62" t="e">
        <f>INDEX($WYT$6:$XAN$36,MATCH(B84,WYT6:WYT36,0),MATCH(L52,WYT6:XAN6,0))</f>
        <v>#N/A</v>
      </c>
      <c r="E84" s="62" t="e">
        <f t="shared" si="4"/>
        <v>#DIV/0!</v>
      </c>
      <c r="F84" s="62" t="e">
        <f>INDEX($WWY$6:$WYS$36,MATCH(B84,WWY6:WWY36,0),MATCH(L52,WWY6:WYS6,0))</f>
        <v>#N/A</v>
      </c>
      <c r="G84" s="62" t="e">
        <f t="shared" si="5"/>
        <v>#DIV/0!</v>
      </c>
      <c r="H84" s="24">
        <f t="shared" si="6"/>
        <v>6.6811499999999997</v>
      </c>
      <c r="I84" s="84" t="e">
        <f t="shared" si="7"/>
        <v>#DIV/0!</v>
      </c>
      <c r="J84" s="6"/>
      <c r="K84" s="6"/>
      <c r="L84" s="60">
        <v>35</v>
      </c>
      <c r="M84" s="61" t="e">
        <f t="shared" si="8"/>
        <v>#DIV/0!</v>
      </c>
      <c r="N84" s="61" t="e">
        <f>INDEX($XAO$6:$XCI$36,MATCH(L84,XAO6:XAO36,0),MATCH(L52,XAO6:XCI6,0))</f>
        <v>#N/A</v>
      </c>
      <c r="O84" s="61" t="e">
        <f t="shared" si="14"/>
        <v>#DIV/0!</v>
      </c>
      <c r="P84" s="62" t="e">
        <f>INDEX($WWY$6:$WYS$36,MATCH(B84,WWY6:WWY36,0),MATCH(L52,WWY6:WYS6,0))</f>
        <v>#N/A</v>
      </c>
      <c r="Q84" s="62" t="e">
        <f t="shared" si="15"/>
        <v>#DIV/0!</v>
      </c>
      <c r="R84" s="24">
        <f t="shared" si="16"/>
        <v>6.6811499999999997</v>
      </c>
      <c r="S84" s="84" t="e">
        <f t="shared" si="17"/>
        <v>#DIV/0!</v>
      </c>
      <c r="T84" s="1"/>
      <c r="U84" s="1"/>
      <c r="V84" s="33"/>
      <c r="W84" s="163" t="s">
        <v>93</v>
      </c>
      <c r="X84" s="163"/>
      <c r="Y84" s="1"/>
      <c r="Z84" s="1"/>
      <c r="AA84" s="1"/>
      <c r="AB84" s="1"/>
      <c r="AC84" s="1"/>
    </row>
    <row r="85" spans="1:29">
      <c r="A85" s="1"/>
      <c r="B85" s="85">
        <v>36</v>
      </c>
      <c r="C85" s="72" t="e">
        <f t="shared" si="13"/>
        <v>#DIV/0!</v>
      </c>
      <c r="D85" s="72" t="e">
        <f>INDEX($WYT$6:$XAN$36,MATCH(B85,WYT6:WYT36,0),MATCH(L52,WYT6:XAN6,0))</f>
        <v>#N/A</v>
      </c>
      <c r="E85" s="72" t="e">
        <f t="shared" si="4"/>
        <v>#DIV/0!</v>
      </c>
      <c r="F85" s="72" t="e">
        <f>INDEX($WWY$6:$WYS$36,MATCH(B85,WWY6:WWY36,0),MATCH(L52,WWY6:WYS6,0))</f>
        <v>#N/A</v>
      </c>
      <c r="G85" s="72" t="e">
        <f t="shared" si="5"/>
        <v>#DIV/0!</v>
      </c>
      <c r="H85" s="86">
        <f t="shared" si="6"/>
        <v>7.0683839999999991</v>
      </c>
      <c r="I85" s="87" t="e">
        <f t="shared" si="7"/>
        <v>#DIV/0!</v>
      </c>
      <c r="J85" s="6"/>
      <c r="K85" s="6"/>
      <c r="L85" s="85">
        <v>36</v>
      </c>
      <c r="M85" s="73" t="e">
        <f t="shared" si="8"/>
        <v>#DIV/0!</v>
      </c>
      <c r="N85" s="73" t="e">
        <f>INDEX($XAO$6:$XCI$36,MATCH(L85,XAO6:XAO36,0),MATCH(L52,XAO6:XCI6,0))</f>
        <v>#N/A</v>
      </c>
      <c r="O85" s="73" t="e">
        <f t="shared" si="14"/>
        <v>#DIV/0!</v>
      </c>
      <c r="P85" s="72" t="e">
        <f>INDEX($WWY$6:$WYS$36,MATCH(B85,WWY6:WWY36,0),MATCH(L52,WWY6:WYS6,0))</f>
        <v>#N/A</v>
      </c>
      <c r="Q85" s="72" t="e">
        <f t="shared" si="15"/>
        <v>#DIV/0!</v>
      </c>
      <c r="R85" s="86">
        <f t="shared" si="16"/>
        <v>7.0683839999999991</v>
      </c>
      <c r="S85" s="87" t="e">
        <f t="shared" si="17"/>
        <v>#DIV/0!</v>
      </c>
      <c r="T85" s="1"/>
      <c r="U85" s="1"/>
      <c r="V85" s="92" t="s">
        <v>131</v>
      </c>
      <c r="W85" s="62" t="e">
        <f>G87/H4</f>
        <v>#DIV/0!</v>
      </c>
      <c r="X85" s="156" t="s">
        <v>94</v>
      </c>
      <c r="Y85" s="156"/>
      <c r="Z85" s="156"/>
      <c r="AA85" s="1"/>
      <c r="AB85" s="1"/>
      <c r="AC85" s="1"/>
    </row>
    <row r="86" spans="1:29">
      <c r="A86" s="1"/>
      <c r="B86" s="8"/>
      <c r="C86" s="27" t="s">
        <v>65</v>
      </c>
      <c r="D86" s="6"/>
      <c r="E86" s="27" t="s">
        <v>73</v>
      </c>
      <c r="F86" s="6"/>
      <c r="G86" s="27" t="s">
        <v>74</v>
      </c>
      <c r="H86" s="6"/>
      <c r="I86" s="27" t="s">
        <v>75</v>
      </c>
      <c r="J86" s="6"/>
      <c r="K86" s="6"/>
      <c r="L86" s="6"/>
      <c r="M86" s="27" t="s">
        <v>65</v>
      </c>
      <c r="N86" s="1"/>
      <c r="O86" s="27" t="s">
        <v>73</v>
      </c>
      <c r="P86" s="6"/>
      <c r="Q86" s="27" t="s">
        <v>74</v>
      </c>
      <c r="R86" s="6"/>
      <c r="S86" s="27" t="s">
        <v>75</v>
      </c>
      <c r="T86" s="1"/>
      <c r="U86" s="1"/>
      <c r="V86" s="34"/>
      <c r="W86" s="32"/>
      <c r="X86" s="1"/>
      <c r="Y86" s="1"/>
      <c r="Z86" s="1"/>
      <c r="AA86" s="1"/>
      <c r="AB86" s="1"/>
      <c r="AC86" s="1"/>
    </row>
    <row r="87" spans="1:29">
      <c r="A87" s="1"/>
      <c r="B87" s="8"/>
      <c r="C87" s="62" t="e">
        <f>SUM(C56:C85)</f>
        <v>#DIV/0!</v>
      </c>
      <c r="D87" s="6"/>
      <c r="E87" s="88" t="e">
        <f>SUM(E56:E85)</f>
        <v>#DIV/0!</v>
      </c>
      <c r="F87" s="6"/>
      <c r="G87" s="88" t="e">
        <f>SUM(G56:G85)</f>
        <v>#DIV/0!</v>
      </c>
      <c r="H87" s="6"/>
      <c r="I87" s="83" t="e">
        <f>SUM(I56:I85)</f>
        <v>#DIV/0!</v>
      </c>
      <c r="J87" s="6"/>
      <c r="K87" s="6"/>
      <c r="L87" s="6"/>
      <c r="M87" s="88" t="e">
        <f>SUM(M56:M85)</f>
        <v>#DIV/0!</v>
      </c>
      <c r="N87" s="1"/>
      <c r="O87" s="88" t="e">
        <f>SUM(O56:O85)</f>
        <v>#DIV/0!</v>
      </c>
      <c r="P87" s="1"/>
      <c r="Q87" s="88" t="e">
        <f>SUM(Q56:Q85)</f>
        <v>#DIV/0!</v>
      </c>
      <c r="R87" s="1"/>
      <c r="S87" s="83" t="e">
        <f>SUM(S56:S85)</f>
        <v>#DIV/0!</v>
      </c>
      <c r="T87" s="1"/>
      <c r="U87" s="1"/>
      <c r="V87" s="155" t="s">
        <v>264</v>
      </c>
      <c r="W87" s="155"/>
      <c r="X87" s="155"/>
      <c r="Y87" s="155"/>
      <c r="Z87" s="155"/>
      <c r="AA87" s="1"/>
      <c r="AB87" s="1"/>
      <c r="AC87" s="1"/>
    </row>
    <row r="88" spans="1:29">
      <c r="A88" s="1"/>
      <c r="B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  <c r="O88" s="1"/>
      <c r="P88" s="1"/>
      <c r="Q88" s="1"/>
      <c r="R88" s="1"/>
      <c r="S88" s="1"/>
      <c r="T88" s="1"/>
      <c r="U88" s="1"/>
      <c r="V88" s="34"/>
      <c r="W88" s="156" t="s">
        <v>90</v>
      </c>
      <c r="X88" s="156"/>
      <c r="Y88" s="1"/>
      <c r="Z88" s="1"/>
      <c r="AA88" s="1"/>
      <c r="AB88" s="1"/>
      <c r="AC88" s="1"/>
    </row>
    <row r="89" spans="1:29" ht="15">
      <c r="A89" s="46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6"/>
      <c r="N89" s="46"/>
      <c r="O89" s="46"/>
      <c r="P89" s="1"/>
      <c r="Q89" s="1"/>
      <c r="R89" s="1"/>
      <c r="S89" s="1"/>
      <c r="T89" s="1"/>
      <c r="U89" s="1"/>
      <c r="V89" s="92" t="s">
        <v>131</v>
      </c>
      <c r="W89" s="88" t="e">
        <f>(W72-E87)/J45</f>
        <v>#DIV/0!</v>
      </c>
      <c r="X89" s="156" t="s">
        <v>91</v>
      </c>
      <c r="Y89" s="156"/>
      <c r="Z89" s="156"/>
      <c r="AA89" s="1"/>
      <c r="AB89" s="1"/>
      <c r="AC89" s="1"/>
    </row>
    <row r="90" spans="1:29" ht="15">
      <c r="A90" s="46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6"/>
      <c r="M90" s="46"/>
      <c r="N90" s="46"/>
      <c r="O90" s="46"/>
      <c r="T90" s="1"/>
      <c r="U90" s="1"/>
      <c r="V90" s="34"/>
      <c r="W90" s="163" t="s">
        <v>92</v>
      </c>
      <c r="X90" s="163"/>
      <c r="Y90" s="1"/>
      <c r="Z90" s="1"/>
      <c r="AA90" s="1"/>
      <c r="AB90" s="1"/>
      <c r="AC90" s="1"/>
    </row>
    <row r="91" spans="1:29" ht="15">
      <c r="A91" s="46"/>
      <c r="B91" s="47"/>
      <c r="C91" s="48"/>
      <c r="D91" s="48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T91" s="1"/>
      <c r="U91" s="1"/>
      <c r="V91" s="92" t="s">
        <v>131</v>
      </c>
      <c r="W91" s="88" t="e">
        <f>(W74-O87)/J45</f>
        <v>#DIV/0!</v>
      </c>
      <c r="X91" s="156" t="s">
        <v>91</v>
      </c>
      <c r="Y91" s="156"/>
      <c r="Z91" s="156"/>
      <c r="AA91" s="1"/>
      <c r="AB91" s="1"/>
      <c r="AC91" s="1"/>
    </row>
    <row r="92" spans="1:29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T92" s="1"/>
      <c r="U92" s="1"/>
      <c r="V92" s="34"/>
      <c r="W92" s="163" t="s">
        <v>93</v>
      </c>
      <c r="X92" s="163"/>
      <c r="Y92" s="1"/>
      <c r="Z92" s="1"/>
      <c r="AA92" s="1"/>
      <c r="AB92" s="1"/>
      <c r="AC92" s="1"/>
    </row>
    <row r="93" spans="1:29">
      <c r="T93" s="1"/>
      <c r="U93" s="1"/>
      <c r="V93" s="92" t="s">
        <v>131</v>
      </c>
      <c r="W93" s="88" t="e">
        <f>(W76-G87)/J45</f>
        <v>#DIV/0!</v>
      </c>
      <c r="X93" s="156" t="s">
        <v>94</v>
      </c>
      <c r="Y93" s="156"/>
      <c r="Z93" s="156"/>
      <c r="AA93" s="1"/>
      <c r="AB93" s="1"/>
      <c r="AC93" s="1"/>
    </row>
    <row r="94" spans="1:29">
      <c r="T94" s="1"/>
      <c r="U94" s="1"/>
      <c r="V94" s="34"/>
      <c r="W94" s="32"/>
      <c r="X94" s="1"/>
      <c r="Y94" s="1"/>
      <c r="Z94" s="1"/>
      <c r="AA94" s="1"/>
      <c r="AB94" s="1"/>
      <c r="AC94" s="1"/>
    </row>
    <row r="95" spans="1:29">
      <c r="T95" s="1"/>
      <c r="U95" s="1"/>
      <c r="V95" s="34"/>
      <c r="W95" s="32"/>
      <c r="X95" s="1"/>
      <c r="Y95" s="1"/>
      <c r="Z95" s="1"/>
      <c r="AA95" s="1"/>
      <c r="AB95" s="1"/>
      <c r="AC95" s="1"/>
    </row>
    <row r="96" spans="1:29">
      <c r="T96" s="1"/>
      <c r="U96" s="1"/>
      <c r="V96" s="34"/>
      <c r="W96" s="32"/>
      <c r="X96" s="1"/>
      <c r="Y96" s="1"/>
      <c r="Z96" s="1"/>
      <c r="AA96" s="1"/>
      <c r="AB96" s="1"/>
      <c r="AC96" s="1"/>
    </row>
    <row r="97" spans="20:29">
      <c r="T97" s="1"/>
      <c r="U97" s="1"/>
      <c r="V97" s="1"/>
      <c r="W97" s="32"/>
      <c r="X97" s="1"/>
      <c r="Y97" s="1"/>
      <c r="Z97" s="1"/>
      <c r="AA97" s="1"/>
      <c r="AB97" s="1"/>
      <c r="AC97" s="1"/>
    </row>
    <row r="98" spans="20:29">
      <c r="T98" s="1"/>
      <c r="U98" s="1"/>
      <c r="V98" s="1"/>
      <c r="W98" s="32"/>
      <c r="X98" s="1"/>
      <c r="Y98" s="1"/>
      <c r="Z98" s="1"/>
      <c r="AA98" s="1"/>
      <c r="AB98" s="1"/>
      <c r="AC98" s="1"/>
    </row>
    <row r="99" spans="20:29">
      <c r="T99" s="1"/>
      <c r="U99" s="1"/>
      <c r="V99" s="1"/>
      <c r="W99" s="32"/>
      <c r="X99" s="1"/>
      <c r="Y99" s="1"/>
      <c r="Z99" s="1"/>
      <c r="AA99" s="1"/>
      <c r="AB99" s="1"/>
      <c r="AC99" s="1"/>
    </row>
    <row r="100" spans="20:29">
      <c r="T100" s="1"/>
      <c r="U100" s="1"/>
      <c r="V100" s="1"/>
      <c r="W100" s="32"/>
      <c r="X100" s="1"/>
      <c r="Y100" s="1"/>
      <c r="Z100" s="1"/>
      <c r="AA100" s="1"/>
      <c r="AB100" s="1"/>
      <c r="AC100" s="1"/>
    </row>
    <row r="101" spans="20:29">
      <c r="T101" s="1"/>
      <c r="U101" s="1"/>
      <c r="V101" s="1"/>
      <c r="W101" s="32"/>
      <c r="X101" s="1"/>
      <c r="Y101" s="1"/>
      <c r="Z101" s="1"/>
      <c r="AA101" s="1"/>
      <c r="AB101" s="1"/>
      <c r="AC101" s="1"/>
    </row>
    <row r="102" spans="20:29">
      <c r="T102" s="1"/>
      <c r="U102" s="1"/>
      <c r="V102" s="1"/>
      <c r="W102" s="32"/>
      <c r="X102" s="1"/>
      <c r="Y102" s="1"/>
      <c r="Z102" s="1"/>
      <c r="AA102" s="1"/>
      <c r="AB102" s="1"/>
      <c r="AC102" s="1"/>
    </row>
    <row r="103" spans="20:29">
      <c r="T103" s="1"/>
      <c r="U103" s="1"/>
      <c r="V103" s="1"/>
      <c r="W103" s="32"/>
      <c r="X103" s="1"/>
      <c r="Y103" s="1"/>
      <c r="Z103" s="1"/>
      <c r="AA103" s="1"/>
      <c r="AB103" s="1"/>
      <c r="AC103" s="1"/>
    </row>
    <row r="104" spans="20:29"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0:29"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0:29"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0:29"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0:29"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0:29"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0:29"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0:29"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0:29"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0:29">
      <c r="T113" s="1"/>
      <c r="U113" s="1"/>
      <c r="V113" s="1"/>
      <c r="W113" s="1"/>
      <c r="X113" s="1"/>
      <c r="Y113" s="1"/>
      <c r="Z113" s="1"/>
      <c r="AA113" s="1"/>
      <c r="AB113" s="1"/>
      <c r="AC113" s="1"/>
    </row>
  </sheetData>
  <sheetProtection password="DC59" sheet="1" objects="1" scenarios="1"/>
  <mergeCells count="59">
    <mergeCell ref="X93:Z93"/>
    <mergeCell ref="AE54:AF54"/>
    <mergeCell ref="AE55:AF55"/>
    <mergeCell ref="AE56:AF56"/>
    <mergeCell ref="AE53:AF53"/>
    <mergeCell ref="V87:Z87"/>
    <mergeCell ref="W88:X88"/>
    <mergeCell ref="W90:X90"/>
    <mergeCell ref="W92:X92"/>
    <mergeCell ref="X89:Z89"/>
    <mergeCell ref="X91:Z91"/>
    <mergeCell ref="W82:X82"/>
    <mergeCell ref="X81:Z81"/>
    <mergeCell ref="X83:Z83"/>
    <mergeCell ref="W84:X84"/>
    <mergeCell ref="X85:Z85"/>
    <mergeCell ref="W73:Y73"/>
    <mergeCell ref="W75:X75"/>
    <mergeCell ref="V78:AA78"/>
    <mergeCell ref="V79:X79"/>
    <mergeCell ref="W80:X80"/>
    <mergeCell ref="V58:X58"/>
    <mergeCell ref="V64:Z64"/>
    <mergeCell ref="V67:X67"/>
    <mergeCell ref="V70:Y70"/>
    <mergeCell ref="W71:Y71"/>
    <mergeCell ref="V53:Y53"/>
    <mergeCell ref="AA53:AD53"/>
    <mergeCell ref="AA51:AD51"/>
    <mergeCell ref="AA57:AD57"/>
    <mergeCell ref="V55:Y55"/>
    <mergeCell ref="F6:H6"/>
    <mergeCell ref="F1:H1"/>
    <mergeCell ref="B53:I54"/>
    <mergeCell ref="L53:S54"/>
    <mergeCell ref="F51:G51"/>
    <mergeCell ref="J49:K49"/>
    <mergeCell ref="I51:K51"/>
    <mergeCell ref="I50:K50"/>
    <mergeCell ref="B1:C1"/>
    <mergeCell ref="D2:K2"/>
    <mergeCell ref="F5:G5"/>
    <mergeCell ref="M2:N2"/>
    <mergeCell ref="M3:N3"/>
    <mergeCell ref="E47:I47"/>
    <mergeCell ref="C45:I45"/>
    <mergeCell ref="F52:K52"/>
    <mergeCell ref="CR7:CT7"/>
    <mergeCell ref="CR39:CT39"/>
    <mergeCell ref="F7:H7"/>
    <mergeCell ref="F39:H39"/>
    <mergeCell ref="X7:Z7"/>
    <mergeCell ref="X39:Z39"/>
    <mergeCell ref="AP7:AR7"/>
    <mergeCell ref="AP39:AR39"/>
    <mergeCell ref="BH7:BJ7"/>
    <mergeCell ref="BH39:BJ39"/>
    <mergeCell ref="BZ7:CB7"/>
    <mergeCell ref="BZ39:CB39"/>
  </mergeCells>
  <phoneticPr fontId="22" type="noConversion"/>
  <pageMargins left="0.5" right="0.5" top="0.75" bottom="1" header="0.5" footer="0.5"/>
  <pageSetup fitToHeight="0" orientation="portrait"/>
  <headerFooter>
    <oddHeader>&amp;L&amp;"Calibri,Regular"&amp;10&amp;K000000EM 9059&amp;C&amp;"Calibri,Regular"&amp;10&amp;K000000Measuring Your Trees Workbook&amp;R&amp;"Calibri,Regular"&amp;10&amp;K000000April 2013</oddHeader>
    <oddFooter>&amp;L&amp;"Calibri,Regular"&amp;10&amp;K000000Use this workbook with EM 9058, Measuring Your Trees (http://extension.oregonstate.edu/catalog)_x000D_Questions? Contact Jim Reeb or Steve Bowers, Oregon State University Extension Service.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9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2" sqref="B2"/>
    </sheetView>
  </sheetViews>
  <sheetFormatPr baseColWidth="10" defaultColWidth="8.83203125" defaultRowHeight="14" x14ac:dyDescent="0"/>
  <cols>
    <col min="1" max="1" width="12" customWidth="1"/>
    <col min="2" max="2" width="15.83203125" bestFit="1" customWidth="1"/>
    <col min="3" max="3" width="24.33203125" customWidth="1"/>
    <col min="6" max="7" width="10.6640625" customWidth="1"/>
    <col min="8" max="8" width="14.5" bestFit="1" customWidth="1"/>
  </cols>
  <sheetData>
    <row r="1" spans="1:103 16171:16384" s="2" customFormat="1" ht="25">
      <c r="A1" s="23" t="s">
        <v>51</v>
      </c>
      <c r="B1" s="147" t="s">
        <v>54</v>
      </c>
      <c r="C1" s="147"/>
      <c r="E1" s="1"/>
      <c r="F1" s="141" t="s">
        <v>0</v>
      </c>
      <c r="G1" s="141"/>
      <c r="H1" s="141"/>
      <c r="I1" s="1"/>
      <c r="J1" s="53"/>
      <c r="K1" s="10"/>
      <c r="L1" s="10"/>
      <c r="M1" s="10"/>
      <c r="N1" s="10"/>
      <c r="O1" s="1"/>
      <c r="XEQ1" s="1" t="s">
        <v>11</v>
      </c>
      <c r="XER1" s="1"/>
      <c r="XES1" s="1"/>
      <c r="XET1" s="1"/>
      <c r="XFA1" s="1"/>
      <c r="XFB1" s="1"/>
      <c r="XFC1" s="1"/>
      <c r="XFD1" s="1"/>
    </row>
    <row r="2" spans="1:103 16171:16384" s="2" customFormat="1">
      <c r="A2" s="23" t="s">
        <v>1</v>
      </c>
      <c r="B2" s="15"/>
      <c r="C2" s="56"/>
      <c r="D2" s="146" t="s">
        <v>55</v>
      </c>
      <c r="E2" s="146"/>
      <c r="F2" s="146"/>
      <c r="G2" s="146"/>
      <c r="H2" s="146"/>
      <c r="I2" s="146"/>
      <c r="J2" s="146"/>
      <c r="K2" s="146"/>
      <c r="L2" s="52"/>
      <c r="M2" s="148" t="s">
        <v>4</v>
      </c>
      <c r="N2" s="148"/>
      <c r="O2" s="61" t="e">
        <f>(1/L2)/H5</f>
        <v>#DIV/0!</v>
      </c>
      <c r="P2" s="3"/>
      <c r="XEQ2" s="1"/>
      <c r="XER2" s="1">
        <f>L2</f>
        <v>0</v>
      </c>
      <c r="XES2" s="4">
        <f>H5</f>
        <v>0</v>
      </c>
      <c r="XET2" s="1"/>
      <c r="XFA2" s="1"/>
      <c r="XFB2" s="1"/>
      <c r="XFC2" s="4"/>
      <c r="XFD2" s="1"/>
    </row>
    <row r="3" spans="1:103 16171:16384" s="2" customFormat="1">
      <c r="A3" s="23" t="s">
        <v>5</v>
      </c>
      <c r="B3" s="15"/>
      <c r="C3" s="56"/>
      <c r="F3" s="1"/>
      <c r="G3" s="23" t="s">
        <v>2</v>
      </c>
      <c r="H3" s="6" t="s">
        <v>48</v>
      </c>
      <c r="M3" s="146" t="s">
        <v>3</v>
      </c>
      <c r="N3" s="146"/>
      <c r="O3" s="62" t="e">
        <f>B44</f>
        <v>#DIV/0!</v>
      </c>
      <c r="XEQ3" s="1"/>
      <c r="XER3" s="1">
        <f t="shared" ref="XER3:XER36" si="0">$XER$2</f>
        <v>0</v>
      </c>
      <c r="XES3" s="4">
        <f t="shared" ref="XES3:XES36" si="1">$XES$2</f>
        <v>0</v>
      </c>
      <c r="XET3" s="1"/>
      <c r="XFA3" s="1"/>
      <c r="XFB3" s="1"/>
      <c r="XFC3" s="4"/>
      <c r="XFD3" s="1"/>
    </row>
    <row r="4" spans="1:103 16171:16384" s="2" customFormat="1" ht="23">
      <c r="A4" s="23" t="s">
        <v>6</v>
      </c>
      <c r="B4" s="16"/>
      <c r="C4" s="56"/>
      <c r="F4" s="1"/>
      <c r="G4" s="23" t="s">
        <v>52</v>
      </c>
      <c r="H4" s="15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18" t="s">
        <v>30</v>
      </c>
      <c r="WXM4" s="18"/>
      <c r="WXN4" s="18" t="s">
        <v>17</v>
      </c>
      <c r="WXO4" s="18"/>
      <c r="WXP4" s="18" t="s">
        <v>18</v>
      </c>
      <c r="WXQ4" s="18"/>
      <c r="WXR4" s="18" t="s">
        <v>31</v>
      </c>
      <c r="WXS4" s="18"/>
      <c r="WXT4" s="18" t="s">
        <v>32</v>
      </c>
      <c r="WXU4" s="18" t="s">
        <v>22</v>
      </c>
      <c r="WXV4" s="12"/>
      <c r="WXW4" s="4"/>
      <c r="WXX4" s="4"/>
      <c r="WXY4" s="4"/>
      <c r="WXZ4" s="4"/>
      <c r="WYA4" s="4"/>
      <c r="WYB4" s="4"/>
      <c r="WYC4" s="4"/>
      <c r="WYD4" s="4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18" t="s">
        <v>16</v>
      </c>
      <c r="WZH4" s="18"/>
      <c r="WZI4" s="18" t="s">
        <v>17</v>
      </c>
      <c r="WZJ4" s="18"/>
      <c r="WZK4" s="18" t="s">
        <v>18</v>
      </c>
      <c r="WZL4" s="18" t="s">
        <v>26</v>
      </c>
      <c r="WZM4" s="18" t="s">
        <v>19</v>
      </c>
      <c r="WZN4" s="18" t="s">
        <v>20</v>
      </c>
      <c r="WZO4" s="18" t="s">
        <v>21</v>
      </c>
      <c r="WZP4" s="18" t="s">
        <v>22</v>
      </c>
      <c r="WZQ4" s="12"/>
      <c r="WZR4" s="4"/>
      <c r="WZS4" s="4"/>
      <c r="WZT4" s="4"/>
      <c r="WZU4" s="4"/>
      <c r="WZV4" s="4"/>
      <c r="WZW4" s="4"/>
      <c r="WZX4" s="4"/>
      <c r="WZY4" s="4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18" t="s">
        <v>16</v>
      </c>
      <c r="XBC4" s="18"/>
      <c r="XBD4" s="18" t="s">
        <v>17</v>
      </c>
      <c r="XBE4" s="18"/>
      <c r="XBF4" s="18" t="s">
        <v>18</v>
      </c>
      <c r="XBG4" s="18" t="s">
        <v>25</v>
      </c>
      <c r="XBH4" s="18" t="s">
        <v>19</v>
      </c>
      <c r="XBI4" s="18" t="s">
        <v>20</v>
      </c>
      <c r="XBJ4" s="18" t="s">
        <v>21</v>
      </c>
      <c r="XBK4" s="18" t="s">
        <v>22</v>
      </c>
      <c r="XBL4" s="12"/>
      <c r="XBM4" s="4"/>
      <c r="XBN4" s="4"/>
      <c r="XBO4" s="4"/>
      <c r="XBP4" s="4"/>
      <c r="XBQ4" s="4"/>
      <c r="XBR4" s="4"/>
      <c r="XBS4" s="4"/>
      <c r="XBT4" s="4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5" t="s">
        <v>37</v>
      </c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EQ4" s="1"/>
      <c r="XER4" s="1">
        <f t="shared" si="0"/>
        <v>0</v>
      </c>
      <c r="XES4" s="4">
        <f t="shared" si="1"/>
        <v>0</v>
      </c>
      <c r="XET4" s="1"/>
      <c r="XFA4" s="1"/>
      <c r="XFB4" s="1"/>
      <c r="XFC4" s="4"/>
      <c r="XFD4" s="1"/>
    </row>
    <row r="5" spans="1:103 16171:16384" s="2" customFormat="1">
      <c r="C5" s="25"/>
      <c r="F5" s="146" t="s">
        <v>53</v>
      </c>
      <c r="G5" s="146"/>
      <c r="H5" s="17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22" t="s">
        <v>23</v>
      </c>
      <c r="WXO5" s="22"/>
      <c r="WXP5" s="22" t="s">
        <v>24</v>
      </c>
      <c r="WXQ5" s="22"/>
      <c r="WXR5" s="22" t="s">
        <v>7</v>
      </c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22" t="s">
        <v>23</v>
      </c>
      <c r="WZJ5" s="22"/>
      <c r="WZK5" s="22" t="s">
        <v>24</v>
      </c>
      <c r="WZL5" s="22"/>
      <c r="WZM5" s="22" t="s">
        <v>7</v>
      </c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22" t="s">
        <v>23</v>
      </c>
      <c r="XBE5" s="22"/>
      <c r="XBF5" s="22" t="s">
        <v>24</v>
      </c>
      <c r="XBG5" s="22"/>
      <c r="XBH5" s="22" t="s">
        <v>7</v>
      </c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11" t="s">
        <v>12</v>
      </c>
      <c r="XCX5" s="11" t="s">
        <v>13</v>
      </c>
      <c r="XCY5" s="11" t="s">
        <v>14</v>
      </c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Q5" s="1"/>
      <c r="XER5" s="1">
        <f t="shared" si="0"/>
        <v>0</v>
      </c>
      <c r="XES5" s="4">
        <f t="shared" si="1"/>
        <v>0</v>
      </c>
      <c r="XET5" s="1"/>
      <c r="XFA5" s="1"/>
      <c r="XFB5" s="1"/>
      <c r="XFC5" s="4"/>
      <c r="XFD5" s="1"/>
    </row>
    <row r="6" spans="1:103 16171:16384" s="2" customFormat="1" ht="23">
      <c r="C6" s="1"/>
      <c r="D6" s="1"/>
      <c r="E6" s="1"/>
      <c r="F6" s="140" t="s">
        <v>58</v>
      </c>
      <c r="G6" s="140"/>
      <c r="H6" s="140"/>
      <c r="I6" s="1"/>
      <c r="J6" s="1"/>
      <c r="K6" s="1"/>
      <c r="L6" s="1"/>
      <c r="M6" s="1"/>
      <c r="N6" s="1"/>
      <c r="WWY6" s="20" t="s">
        <v>15</v>
      </c>
      <c r="WWZ6" s="21">
        <v>15</v>
      </c>
      <c r="WXA6" s="21">
        <v>16</v>
      </c>
      <c r="WXB6" s="21">
        <v>17</v>
      </c>
      <c r="WXC6" s="21">
        <v>18</v>
      </c>
      <c r="WXD6" s="21">
        <v>19</v>
      </c>
      <c r="WXE6" s="21">
        <v>20</v>
      </c>
      <c r="WXF6" s="21">
        <v>21</v>
      </c>
      <c r="WXG6" s="21">
        <v>22</v>
      </c>
      <c r="WXH6" s="21">
        <v>23</v>
      </c>
      <c r="WXI6" s="21">
        <v>24</v>
      </c>
      <c r="WXJ6" s="21">
        <v>25</v>
      </c>
      <c r="WXK6" s="21">
        <v>26</v>
      </c>
      <c r="WXL6" s="21">
        <v>27</v>
      </c>
      <c r="WXM6" s="21">
        <v>28</v>
      </c>
      <c r="WXN6" s="21">
        <v>29</v>
      </c>
      <c r="WXO6" s="21">
        <v>30</v>
      </c>
      <c r="WXP6" s="21">
        <v>31</v>
      </c>
      <c r="WXQ6" s="21">
        <v>32</v>
      </c>
      <c r="WXR6" s="21">
        <v>33</v>
      </c>
      <c r="WXS6" s="21">
        <v>34</v>
      </c>
      <c r="WXT6" s="21">
        <v>35</v>
      </c>
      <c r="WXU6" s="21">
        <v>36</v>
      </c>
      <c r="WXV6" s="21">
        <v>37</v>
      </c>
      <c r="WXW6" s="21">
        <v>38</v>
      </c>
      <c r="WXX6" s="21">
        <v>39</v>
      </c>
      <c r="WXY6" s="21">
        <v>40</v>
      </c>
      <c r="WXZ6" s="21">
        <v>41</v>
      </c>
      <c r="WYA6" s="21">
        <v>42</v>
      </c>
      <c r="WYB6" s="21">
        <v>43</v>
      </c>
      <c r="WYC6" s="21">
        <v>44</v>
      </c>
      <c r="WYD6" s="21">
        <v>45</v>
      </c>
      <c r="WYE6" s="11">
        <v>46</v>
      </c>
      <c r="WYF6" s="11">
        <v>47</v>
      </c>
      <c r="WYG6" s="11">
        <v>48</v>
      </c>
      <c r="WYH6" s="11">
        <v>49</v>
      </c>
      <c r="WYI6" s="11">
        <v>50</v>
      </c>
      <c r="WYJ6" s="11">
        <v>51</v>
      </c>
      <c r="WYK6" s="11">
        <v>52</v>
      </c>
      <c r="WYL6" s="11">
        <v>53</v>
      </c>
      <c r="WYM6" s="11">
        <v>54</v>
      </c>
      <c r="WYN6" s="11">
        <v>55</v>
      </c>
      <c r="WYO6" s="11">
        <v>56</v>
      </c>
      <c r="WYP6" s="11">
        <v>57</v>
      </c>
      <c r="WYQ6" s="11">
        <v>58</v>
      </c>
      <c r="WYR6" s="11">
        <v>59</v>
      </c>
      <c r="WYS6" s="11">
        <v>60</v>
      </c>
      <c r="WYT6" s="20" t="s">
        <v>15</v>
      </c>
      <c r="WYU6" s="21">
        <v>15</v>
      </c>
      <c r="WYV6" s="21">
        <v>16</v>
      </c>
      <c r="WYW6" s="21">
        <v>17</v>
      </c>
      <c r="WYX6" s="21">
        <v>18</v>
      </c>
      <c r="WYY6" s="21">
        <v>19</v>
      </c>
      <c r="WYZ6" s="21">
        <v>20</v>
      </c>
      <c r="WZA6" s="21">
        <v>21</v>
      </c>
      <c r="WZB6" s="21">
        <v>22</v>
      </c>
      <c r="WZC6" s="21">
        <v>23</v>
      </c>
      <c r="WZD6" s="21">
        <v>24</v>
      </c>
      <c r="WZE6" s="21">
        <v>25</v>
      </c>
      <c r="WZF6" s="21">
        <v>26</v>
      </c>
      <c r="WZG6" s="21">
        <v>27</v>
      </c>
      <c r="WZH6" s="21">
        <v>28</v>
      </c>
      <c r="WZI6" s="21">
        <v>29</v>
      </c>
      <c r="WZJ6" s="21">
        <v>30</v>
      </c>
      <c r="WZK6" s="21">
        <v>31</v>
      </c>
      <c r="WZL6" s="21">
        <v>32</v>
      </c>
      <c r="WZM6" s="21">
        <v>33</v>
      </c>
      <c r="WZN6" s="21">
        <v>34</v>
      </c>
      <c r="WZO6" s="21">
        <v>35</v>
      </c>
      <c r="WZP6" s="21">
        <v>36</v>
      </c>
      <c r="WZQ6" s="21">
        <v>37</v>
      </c>
      <c r="WZR6" s="21">
        <v>38</v>
      </c>
      <c r="WZS6" s="21">
        <v>39</v>
      </c>
      <c r="WZT6" s="21">
        <v>40</v>
      </c>
      <c r="WZU6" s="21">
        <v>41</v>
      </c>
      <c r="WZV6" s="21">
        <v>42</v>
      </c>
      <c r="WZW6" s="21">
        <v>43</v>
      </c>
      <c r="WZX6" s="21">
        <v>44</v>
      </c>
      <c r="WZY6" s="21">
        <v>45</v>
      </c>
      <c r="WZZ6" s="11">
        <v>46</v>
      </c>
      <c r="XAA6" s="11">
        <v>47</v>
      </c>
      <c r="XAB6" s="11">
        <v>48</v>
      </c>
      <c r="XAC6" s="11">
        <v>49</v>
      </c>
      <c r="XAD6" s="11">
        <v>50</v>
      </c>
      <c r="XAE6" s="11">
        <v>51</v>
      </c>
      <c r="XAF6" s="11">
        <v>52</v>
      </c>
      <c r="XAG6" s="11">
        <v>53</v>
      </c>
      <c r="XAH6" s="11">
        <v>54</v>
      </c>
      <c r="XAI6" s="11">
        <v>55</v>
      </c>
      <c r="XAJ6" s="11">
        <v>56</v>
      </c>
      <c r="XAK6" s="11">
        <v>57</v>
      </c>
      <c r="XAL6" s="11">
        <v>58</v>
      </c>
      <c r="XAM6" s="11">
        <v>59</v>
      </c>
      <c r="XAN6" s="11">
        <v>60</v>
      </c>
      <c r="XAO6" s="20" t="s">
        <v>15</v>
      </c>
      <c r="XAP6" s="21">
        <v>15</v>
      </c>
      <c r="XAQ6" s="21">
        <v>16</v>
      </c>
      <c r="XAR6" s="21">
        <v>17</v>
      </c>
      <c r="XAS6" s="21">
        <v>18</v>
      </c>
      <c r="XAT6" s="21">
        <v>19</v>
      </c>
      <c r="XAU6" s="21">
        <v>20</v>
      </c>
      <c r="XAV6" s="21">
        <v>21</v>
      </c>
      <c r="XAW6" s="21">
        <v>22</v>
      </c>
      <c r="XAX6" s="21">
        <v>23</v>
      </c>
      <c r="XAY6" s="21">
        <v>24</v>
      </c>
      <c r="XAZ6" s="21">
        <v>25</v>
      </c>
      <c r="XBA6" s="21">
        <v>26</v>
      </c>
      <c r="XBB6" s="21">
        <v>27</v>
      </c>
      <c r="XBC6" s="21">
        <v>28</v>
      </c>
      <c r="XBD6" s="21">
        <v>29</v>
      </c>
      <c r="XBE6" s="21">
        <v>30</v>
      </c>
      <c r="XBF6" s="21">
        <v>31</v>
      </c>
      <c r="XBG6" s="21">
        <v>32</v>
      </c>
      <c r="XBH6" s="21">
        <v>33</v>
      </c>
      <c r="XBI6" s="21">
        <v>34</v>
      </c>
      <c r="XBJ6" s="21">
        <v>35</v>
      </c>
      <c r="XBK6" s="21">
        <v>36</v>
      </c>
      <c r="XBL6" s="21">
        <v>37</v>
      </c>
      <c r="XBM6" s="21">
        <v>38</v>
      </c>
      <c r="XBN6" s="21">
        <v>39</v>
      </c>
      <c r="XBO6" s="21">
        <v>40</v>
      </c>
      <c r="XBP6" s="21">
        <v>41</v>
      </c>
      <c r="XBQ6" s="21">
        <v>42</v>
      </c>
      <c r="XBR6" s="21">
        <v>43</v>
      </c>
      <c r="XBS6" s="21">
        <v>44</v>
      </c>
      <c r="XBT6" s="21">
        <v>45</v>
      </c>
      <c r="XBU6" s="11">
        <v>46</v>
      </c>
      <c r="XBV6" s="11">
        <v>47</v>
      </c>
      <c r="XBW6" s="11">
        <v>48</v>
      </c>
      <c r="XBX6" s="11">
        <v>49</v>
      </c>
      <c r="XBY6" s="11">
        <v>50</v>
      </c>
      <c r="XBZ6" s="11">
        <v>51</v>
      </c>
      <c r="XCA6" s="11">
        <v>52</v>
      </c>
      <c r="XCB6" s="11">
        <v>53</v>
      </c>
      <c r="XCC6" s="11">
        <v>54</v>
      </c>
      <c r="XCD6" s="11">
        <v>55</v>
      </c>
      <c r="XCE6" s="11">
        <v>56</v>
      </c>
      <c r="XCF6" s="11">
        <v>57</v>
      </c>
      <c r="XCG6" s="11">
        <v>58</v>
      </c>
      <c r="XCH6" s="11">
        <v>59</v>
      </c>
      <c r="XCI6" s="11">
        <v>60</v>
      </c>
      <c r="XCJ6" s="7" t="s">
        <v>15</v>
      </c>
      <c r="XCK6" s="11">
        <v>30</v>
      </c>
      <c r="XCL6" s="11">
        <v>35</v>
      </c>
      <c r="XCM6" s="11">
        <v>40</v>
      </c>
      <c r="XCN6" s="11">
        <v>45</v>
      </c>
      <c r="XCO6" s="11">
        <v>50</v>
      </c>
      <c r="XCP6" s="11">
        <v>55</v>
      </c>
      <c r="XCQ6" s="11">
        <v>60</v>
      </c>
      <c r="XCR6" s="11">
        <v>65</v>
      </c>
      <c r="XCS6" s="11">
        <v>70</v>
      </c>
      <c r="XCT6" s="11">
        <v>75</v>
      </c>
      <c r="XCU6" s="11">
        <v>80</v>
      </c>
      <c r="XCV6" s="11">
        <v>85</v>
      </c>
      <c r="XCW6" s="11">
        <v>90</v>
      </c>
      <c r="XCX6" s="11">
        <v>95</v>
      </c>
      <c r="XCY6" s="11">
        <v>100</v>
      </c>
      <c r="XCZ6" s="11">
        <v>105</v>
      </c>
      <c r="XDA6" s="11">
        <v>110</v>
      </c>
      <c r="XDB6" s="11">
        <v>115</v>
      </c>
      <c r="XDC6" s="11">
        <v>120</v>
      </c>
      <c r="XDD6" s="11">
        <v>125</v>
      </c>
      <c r="XDE6" s="11">
        <v>130</v>
      </c>
      <c r="XDF6" s="11">
        <v>135</v>
      </c>
      <c r="XDG6" s="11">
        <v>140</v>
      </c>
      <c r="XDH6" s="11">
        <v>145</v>
      </c>
      <c r="XDI6" s="11">
        <v>150</v>
      </c>
      <c r="XDJ6" s="11">
        <v>155</v>
      </c>
      <c r="XDK6" s="11">
        <v>160</v>
      </c>
      <c r="XDL6" s="11">
        <v>165</v>
      </c>
      <c r="XDM6" s="11">
        <v>170</v>
      </c>
      <c r="XDN6" s="28">
        <v>175</v>
      </c>
      <c r="XDO6" s="28">
        <v>180</v>
      </c>
      <c r="XDP6" s="28">
        <v>185</v>
      </c>
      <c r="XDQ6" s="28">
        <v>190</v>
      </c>
      <c r="XDR6" s="28">
        <v>195</v>
      </c>
      <c r="XDS6" s="28">
        <v>200</v>
      </c>
      <c r="XDT6" s="28">
        <v>205</v>
      </c>
      <c r="XDU6" s="28">
        <v>210</v>
      </c>
      <c r="XDV6" s="28">
        <v>215</v>
      </c>
      <c r="XDW6" s="28">
        <v>220</v>
      </c>
      <c r="XDX6" s="1"/>
      <c r="XEO6" s="1"/>
      <c r="XEQ6" s="1"/>
      <c r="XER6" s="1">
        <f t="shared" si="0"/>
        <v>0</v>
      </c>
      <c r="XES6" s="4">
        <f t="shared" si="1"/>
        <v>0</v>
      </c>
      <c r="XET6" s="1"/>
      <c r="XFA6" s="1"/>
      <c r="XFB6" s="1"/>
      <c r="XFC6" s="4"/>
      <c r="XFD6" s="1"/>
    </row>
    <row r="7" spans="1:103 16171:16384" s="2" customFormat="1">
      <c r="A7" s="1"/>
      <c r="B7" s="6"/>
      <c r="C7" s="1"/>
      <c r="D7" s="1"/>
      <c r="E7" s="10"/>
      <c r="F7" s="139" t="s">
        <v>57</v>
      </c>
      <c r="G7" s="139"/>
      <c r="H7" s="139"/>
      <c r="I7" s="10"/>
      <c r="J7" s="10"/>
      <c r="K7" s="1"/>
      <c r="L7" s="1"/>
      <c r="M7" s="1"/>
      <c r="N7" s="6"/>
      <c r="O7" s="1"/>
      <c r="P7" s="1"/>
      <c r="Q7" s="1"/>
      <c r="R7" s="1"/>
      <c r="S7" s="1"/>
      <c r="T7" s="1"/>
      <c r="U7" s="1"/>
      <c r="V7" s="1"/>
      <c r="W7" s="1"/>
      <c r="X7" s="139" t="s">
        <v>57</v>
      </c>
      <c r="Y7" s="139"/>
      <c r="Z7" s="13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39" t="s">
        <v>57</v>
      </c>
      <c r="AQ7" s="139"/>
      <c r="AR7" s="139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39" t="s">
        <v>57</v>
      </c>
      <c r="BI7" s="139"/>
      <c r="BJ7" s="139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39" t="s">
        <v>57</v>
      </c>
      <c r="CA7" s="139"/>
      <c r="CB7" s="139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39" t="s">
        <v>57</v>
      </c>
      <c r="CS7" s="139"/>
      <c r="CT7" s="139"/>
      <c r="CU7" s="1"/>
      <c r="CV7" s="1"/>
      <c r="CW7" s="1"/>
      <c r="CX7" s="1"/>
      <c r="CY7" s="1"/>
      <c r="WWY7" s="20">
        <v>7</v>
      </c>
      <c r="WWZ7" s="12">
        <v>3</v>
      </c>
      <c r="WXA7" s="12">
        <v>3</v>
      </c>
      <c r="WXB7" s="12">
        <v>3</v>
      </c>
      <c r="WXC7" s="12">
        <v>4</v>
      </c>
      <c r="WXD7" s="12">
        <v>4</v>
      </c>
      <c r="WXE7" s="12">
        <v>4</v>
      </c>
      <c r="WXF7" s="12">
        <v>4</v>
      </c>
      <c r="WXG7" s="12">
        <v>4</v>
      </c>
      <c r="WXH7" s="12">
        <v>5</v>
      </c>
      <c r="WXI7" s="12">
        <v>5</v>
      </c>
      <c r="WXJ7" s="12">
        <v>5</v>
      </c>
      <c r="WXK7" s="12">
        <v>5</v>
      </c>
      <c r="WXL7" s="12">
        <v>5</v>
      </c>
      <c r="WXM7" s="12">
        <v>6</v>
      </c>
      <c r="WXN7" s="12">
        <v>6</v>
      </c>
      <c r="WXO7" s="12">
        <v>6</v>
      </c>
      <c r="WXP7" s="12">
        <v>6</v>
      </c>
      <c r="WXQ7" s="12">
        <v>6</v>
      </c>
      <c r="WXR7" s="12">
        <v>7</v>
      </c>
      <c r="WXS7" s="12">
        <v>7</v>
      </c>
      <c r="WXT7" s="12">
        <v>7</v>
      </c>
      <c r="WXU7" s="12">
        <v>7</v>
      </c>
      <c r="WXV7" s="12">
        <v>7</v>
      </c>
      <c r="WXW7" s="12">
        <v>7</v>
      </c>
      <c r="WXX7" s="12">
        <v>8</v>
      </c>
      <c r="WXY7" s="12">
        <v>8</v>
      </c>
      <c r="WXZ7" s="12">
        <v>8</v>
      </c>
      <c r="WYA7" s="12">
        <v>8</v>
      </c>
      <c r="WYB7" s="12">
        <v>8</v>
      </c>
      <c r="WYC7" s="12">
        <v>9</v>
      </c>
      <c r="WYD7" s="12">
        <v>9</v>
      </c>
      <c r="WYE7" s="12">
        <v>9</v>
      </c>
      <c r="WYF7" s="12">
        <v>9</v>
      </c>
      <c r="WYG7" s="12">
        <v>9</v>
      </c>
      <c r="WYH7" s="12">
        <v>10</v>
      </c>
      <c r="WYI7" s="12">
        <v>10</v>
      </c>
      <c r="WYJ7" s="12">
        <v>10</v>
      </c>
      <c r="WYK7" s="12">
        <v>10</v>
      </c>
      <c r="WYL7" s="12">
        <v>10</v>
      </c>
      <c r="WYM7" s="12">
        <v>11</v>
      </c>
      <c r="WYN7" s="12">
        <v>11</v>
      </c>
      <c r="WYO7" s="12">
        <v>11</v>
      </c>
      <c r="WYP7" s="12">
        <v>11</v>
      </c>
      <c r="WYQ7" s="12">
        <v>11</v>
      </c>
      <c r="WYR7" s="12">
        <v>12</v>
      </c>
      <c r="WYS7" s="12">
        <v>12</v>
      </c>
      <c r="WYT7" s="20">
        <v>7</v>
      </c>
      <c r="WYU7" s="12">
        <v>0</v>
      </c>
      <c r="WYV7" s="12">
        <v>0</v>
      </c>
      <c r="WYW7" s="12">
        <v>0</v>
      </c>
      <c r="WYX7" s="12">
        <v>0</v>
      </c>
      <c r="WYY7" s="12">
        <v>0</v>
      </c>
      <c r="WYZ7" s="12">
        <v>0</v>
      </c>
      <c r="WZA7" s="12">
        <v>0</v>
      </c>
      <c r="WZB7" s="12">
        <v>0</v>
      </c>
      <c r="WZC7" s="12">
        <v>0</v>
      </c>
      <c r="WZD7" s="12">
        <v>0</v>
      </c>
      <c r="WZE7" s="12">
        <v>0</v>
      </c>
      <c r="WZF7" s="12">
        <v>0</v>
      </c>
      <c r="WZG7" s="12">
        <v>0</v>
      </c>
      <c r="WZH7" s="12">
        <v>0</v>
      </c>
      <c r="WZI7" s="12">
        <v>30</v>
      </c>
      <c r="WZJ7" s="12">
        <v>30</v>
      </c>
      <c r="WZK7" s="12">
        <v>30</v>
      </c>
      <c r="WZL7" s="12">
        <v>30</v>
      </c>
      <c r="WZM7" s="12">
        <v>30</v>
      </c>
      <c r="WZN7" s="12">
        <v>30</v>
      </c>
      <c r="WZO7" s="12">
        <v>30</v>
      </c>
      <c r="WZP7" s="12">
        <v>30</v>
      </c>
      <c r="WZQ7" s="12">
        <v>40</v>
      </c>
      <c r="WZR7" s="12">
        <v>40</v>
      </c>
      <c r="WZS7" s="12">
        <v>40</v>
      </c>
      <c r="WZT7" s="12">
        <v>40</v>
      </c>
      <c r="WZU7" s="12">
        <v>40</v>
      </c>
      <c r="WZV7" s="12">
        <v>40</v>
      </c>
      <c r="WZW7" s="12">
        <v>40</v>
      </c>
      <c r="WZX7" s="12">
        <v>40</v>
      </c>
      <c r="WZY7" s="12">
        <v>40</v>
      </c>
      <c r="WZZ7" s="12">
        <v>40</v>
      </c>
      <c r="XAA7" s="12">
        <v>50</v>
      </c>
      <c r="XAB7" s="12">
        <v>50</v>
      </c>
      <c r="XAC7" s="12">
        <v>50</v>
      </c>
      <c r="XAD7" s="12">
        <v>50</v>
      </c>
      <c r="XAE7" s="12">
        <v>50</v>
      </c>
      <c r="XAF7" s="12">
        <v>50</v>
      </c>
      <c r="XAG7" s="12">
        <v>50</v>
      </c>
      <c r="XAH7" s="12">
        <v>50</v>
      </c>
      <c r="XAI7" s="12">
        <v>50</v>
      </c>
      <c r="XAJ7" s="12">
        <v>50</v>
      </c>
      <c r="XAK7" s="12">
        <v>50</v>
      </c>
      <c r="XAL7" s="12">
        <v>50</v>
      </c>
      <c r="XAM7" s="12">
        <v>50</v>
      </c>
      <c r="XAN7" s="12">
        <v>50</v>
      </c>
      <c r="XAO7" s="20">
        <v>7</v>
      </c>
      <c r="XAP7" s="12">
        <v>10</v>
      </c>
      <c r="XAQ7" s="12">
        <v>10</v>
      </c>
      <c r="XAR7" s="12">
        <v>10</v>
      </c>
      <c r="XAS7" s="12">
        <v>10</v>
      </c>
      <c r="XAT7" s="12">
        <v>10</v>
      </c>
      <c r="XAU7" s="12">
        <v>10</v>
      </c>
      <c r="XAV7" s="12">
        <v>10</v>
      </c>
      <c r="XAW7" s="12">
        <v>10</v>
      </c>
      <c r="XAX7" s="12">
        <v>10</v>
      </c>
      <c r="XAY7" s="12">
        <v>10</v>
      </c>
      <c r="XAZ7" s="12">
        <v>10</v>
      </c>
      <c r="XBA7" s="12">
        <v>10</v>
      </c>
      <c r="XBB7" s="12">
        <v>10</v>
      </c>
      <c r="XBC7" s="12">
        <v>10</v>
      </c>
      <c r="XBD7" s="12">
        <v>20</v>
      </c>
      <c r="XBE7" s="12">
        <v>20</v>
      </c>
      <c r="XBF7" s="12">
        <v>30</v>
      </c>
      <c r="XBG7" s="12">
        <v>30</v>
      </c>
      <c r="XBH7" s="12">
        <v>30</v>
      </c>
      <c r="XBI7" s="12">
        <v>30</v>
      </c>
      <c r="XBJ7" s="12">
        <v>30</v>
      </c>
      <c r="XBK7" s="12">
        <v>30</v>
      </c>
      <c r="XBL7" s="12">
        <v>30</v>
      </c>
      <c r="XBM7" s="12">
        <v>30</v>
      </c>
      <c r="XBN7" s="12">
        <v>30</v>
      </c>
      <c r="XBO7" s="12">
        <v>30</v>
      </c>
      <c r="XBP7" s="12">
        <v>30</v>
      </c>
      <c r="XBQ7" s="12">
        <v>30</v>
      </c>
      <c r="XBR7" s="12">
        <v>30</v>
      </c>
      <c r="XBS7" s="12">
        <v>30</v>
      </c>
      <c r="XBT7" s="12">
        <v>30</v>
      </c>
      <c r="XBU7" s="12">
        <v>40</v>
      </c>
      <c r="XBV7" s="12">
        <v>40</v>
      </c>
      <c r="XBW7" s="12">
        <v>40</v>
      </c>
      <c r="XBX7" s="12">
        <v>40</v>
      </c>
      <c r="XBY7" s="12">
        <v>40</v>
      </c>
      <c r="XBZ7" s="12">
        <v>40</v>
      </c>
      <c r="XCA7" s="12">
        <v>40</v>
      </c>
      <c r="XCB7" s="12">
        <v>40</v>
      </c>
      <c r="XCC7" s="12">
        <v>40</v>
      </c>
      <c r="XCD7" s="12">
        <v>40</v>
      </c>
      <c r="XCE7" s="12">
        <v>40</v>
      </c>
      <c r="XCF7" s="12">
        <v>40</v>
      </c>
      <c r="XCG7" s="12">
        <v>40</v>
      </c>
      <c r="XCH7" s="12">
        <v>50</v>
      </c>
      <c r="XCI7" s="12">
        <v>50</v>
      </c>
      <c r="XCJ7" s="7">
        <v>7</v>
      </c>
      <c r="XCK7" s="12">
        <v>15</v>
      </c>
      <c r="XCL7" s="12">
        <v>17</v>
      </c>
      <c r="XCM7" s="12">
        <v>20</v>
      </c>
      <c r="XCN7" s="12">
        <v>22</v>
      </c>
      <c r="XCO7" s="12">
        <v>25</v>
      </c>
      <c r="XCP7" s="12">
        <v>27</v>
      </c>
      <c r="XCQ7" s="12">
        <v>31</v>
      </c>
      <c r="XCR7" s="12">
        <v>33</v>
      </c>
      <c r="XCS7" s="12">
        <v>36</v>
      </c>
      <c r="XCT7" s="12">
        <v>38</v>
      </c>
      <c r="XCU7" s="12">
        <v>42</v>
      </c>
      <c r="XCV7" s="12">
        <v>44</v>
      </c>
      <c r="XCW7" s="12">
        <v>47</v>
      </c>
      <c r="XCX7" s="12">
        <v>50</v>
      </c>
      <c r="XCY7" s="12">
        <v>53</v>
      </c>
      <c r="XCZ7" s="12">
        <v>55</v>
      </c>
      <c r="XDA7" s="12">
        <v>59</v>
      </c>
      <c r="XDB7" s="12">
        <v>60</v>
      </c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"/>
      <c r="XEO7" s="1"/>
      <c r="XEQ7" s="1"/>
      <c r="XER7" s="1">
        <f t="shared" si="0"/>
        <v>0</v>
      </c>
      <c r="XES7" s="4">
        <f t="shared" si="1"/>
        <v>0</v>
      </c>
      <c r="XET7" s="1"/>
      <c r="XFA7" s="1"/>
      <c r="XFB7" s="1"/>
      <c r="XFC7" s="4"/>
      <c r="XFD7" s="1"/>
    </row>
    <row r="8" spans="1:103 16171:16384" s="2" customFormat="1">
      <c r="A8" s="80" t="s">
        <v>64</v>
      </c>
      <c r="B8" s="80" t="s">
        <v>65</v>
      </c>
      <c r="C8" s="81" t="s">
        <v>8</v>
      </c>
      <c r="D8" s="79">
        <v>1</v>
      </c>
      <c r="E8" s="79">
        <v>2</v>
      </c>
      <c r="F8" s="79">
        <v>3</v>
      </c>
      <c r="G8" s="79">
        <v>4</v>
      </c>
      <c r="H8" s="79">
        <v>5</v>
      </c>
      <c r="I8" s="79">
        <v>6</v>
      </c>
      <c r="J8" s="79">
        <v>7</v>
      </c>
      <c r="K8" s="79">
        <v>8</v>
      </c>
      <c r="L8" s="79">
        <v>9</v>
      </c>
      <c r="M8" s="79">
        <v>10</v>
      </c>
      <c r="N8" s="79">
        <v>11</v>
      </c>
      <c r="O8" s="79">
        <v>12</v>
      </c>
      <c r="P8" s="79">
        <v>13</v>
      </c>
      <c r="Q8" s="79">
        <v>14</v>
      </c>
      <c r="R8" s="79">
        <v>15</v>
      </c>
      <c r="S8" s="79">
        <v>16</v>
      </c>
      <c r="T8" s="79">
        <v>17</v>
      </c>
      <c r="U8" s="79">
        <v>18</v>
      </c>
      <c r="V8" s="79">
        <v>19</v>
      </c>
      <c r="W8" s="79">
        <v>20</v>
      </c>
      <c r="X8" s="79">
        <v>21</v>
      </c>
      <c r="Y8" s="79">
        <v>22</v>
      </c>
      <c r="Z8" s="79">
        <v>23</v>
      </c>
      <c r="AA8" s="79">
        <v>24</v>
      </c>
      <c r="AB8" s="79">
        <v>25</v>
      </c>
      <c r="AC8" s="79">
        <v>26</v>
      </c>
      <c r="AD8" s="79">
        <v>27</v>
      </c>
      <c r="AE8" s="79">
        <v>28</v>
      </c>
      <c r="AF8" s="79">
        <v>29</v>
      </c>
      <c r="AG8" s="79">
        <v>30</v>
      </c>
      <c r="AH8" s="79">
        <v>31</v>
      </c>
      <c r="AI8" s="79">
        <v>32</v>
      </c>
      <c r="AJ8" s="79">
        <v>33</v>
      </c>
      <c r="AK8" s="79">
        <v>34</v>
      </c>
      <c r="AL8" s="79">
        <v>35</v>
      </c>
      <c r="AM8" s="79">
        <v>36</v>
      </c>
      <c r="AN8" s="79">
        <v>37</v>
      </c>
      <c r="AO8" s="79">
        <v>38</v>
      </c>
      <c r="AP8" s="79">
        <v>39</v>
      </c>
      <c r="AQ8" s="79">
        <v>40</v>
      </c>
      <c r="AR8" s="79">
        <v>41</v>
      </c>
      <c r="AS8" s="79">
        <v>42</v>
      </c>
      <c r="AT8" s="79">
        <v>43</v>
      </c>
      <c r="AU8" s="79">
        <v>44</v>
      </c>
      <c r="AV8" s="79">
        <v>45</v>
      </c>
      <c r="AW8" s="79">
        <v>46</v>
      </c>
      <c r="AX8" s="79">
        <v>47</v>
      </c>
      <c r="AY8" s="79">
        <v>48</v>
      </c>
      <c r="AZ8" s="79">
        <v>49</v>
      </c>
      <c r="BA8" s="79">
        <v>50</v>
      </c>
      <c r="BB8" s="79">
        <v>51</v>
      </c>
      <c r="BC8" s="79">
        <v>52</v>
      </c>
      <c r="BD8" s="79">
        <v>53</v>
      </c>
      <c r="BE8" s="79">
        <v>54</v>
      </c>
      <c r="BF8" s="79">
        <v>55</v>
      </c>
      <c r="BG8" s="79">
        <v>56</v>
      </c>
      <c r="BH8" s="79">
        <v>57</v>
      </c>
      <c r="BI8" s="79">
        <v>58</v>
      </c>
      <c r="BJ8" s="79">
        <v>59</v>
      </c>
      <c r="BK8" s="79">
        <v>60</v>
      </c>
      <c r="BL8" s="79">
        <v>61</v>
      </c>
      <c r="BM8" s="79">
        <v>62</v>
      </c>
      <c r="BN8" s="79">
        <v>63</v>
      </c>
      <c r="BO8" s="79">
        <v>64</v>
      </c>
      <c r="BP8" s="79">
        <v>65</v>
      </c>
      <c r="BQ8" s="79">
        <v>66</v>
      </c>
      <c r="BR8" s="79">
        <v>67</v>
      </c>
      <c r="BS8" s="79">
        <v>68</v>
      </c>
      <c r="BT8" s="79">
        <v>69</v>
      </c>
      <c r="BU8" s="79">
        <v>70</v>
      </c>
      <c r="BV8" s="79">
        <v>71</v>
      </c>
      <c r="BW8" s="79">
        <v>72</v>
      </c>
      <c r="BX8" s="79">
        <v>73</v>
      </c>
      <c r="BY8" s="79">
        <v>74</v>
      </c>
      <c r="BZ8" s="79">
        <v>75</v>
      </c>
      <c r="CA8" s="79">
        <v>76</v>
      </c>
      <c r="CB8" s="79">
        <v>77</v>
      </c>
      <c r="CC8" s="79">
        <v>78</v>
      </c>
      <c r="CD8" s="79">
        <v>79</v>
      </c>
      <c r="CE8" s="79">
        <v>80</v>
      </c>
      <c r="CF8" s="79">
        <v>81</v>
      </c>
      <c r="CG8" s="79">
        <v>82</v>
      </c>
      <c r="CH8" s="79">
        <v>83</v>
      </c>
      <c r="CI8" s="79">
        <v>84</v>
      </c>
      <c r="CJ8" s="79">
        <v>85</v>
      </c>
      <c r="CK8" s="79">
        <v>86</v>
      </c>
      <c r="CL8" s="79">
        <v>87</v>
      </c>
      <c r="CM8" s="79">
        <v>88</v>
      </c>
      <c r="CN8" s="79">
        <v>89</v>
      </c>
      <c r="CO8" s="79">
        <v>90</v>
      </c>
      <c r="CP8" s="79">
        <v>91</v>
      </c>
      <c r="CQ8" s="79">
        <v>92</v>
      </c>
      <c r="CR8" s="79">
        <v>93</v>
      </c>
      <c r="CS8" s="79">
        <v>94</v>
      </c>
      <c r="CT8" s="79">
        <v>95</v>
      </c>
      <c r="CU8" s="79">
        <v>96</v>
      </c>
      <c r="CV8" s="79">
        <v>97</v>
      </c>
      <c r="CW8" s="79">
        <v>98</v>
      </c>
      <c r="CX8" s="79">
        <v>99</v>
      </c>
      <c r="CY8" s="79">
        <v>100</v>
      </c>
      <c r="WWY8" s="20">
        <v>8</v>
      </c>
      <c r="WWZ8" s="12">
        <v>4</v>
      </c>
      <c r="WXA8" s="12">
        <v>5</v>
      </c>
      <c r="WXB8" s="12">
        <v>5</v>
      </c>
      <c r="WXC8" s="12">
        <v>5</v>
      </c>
      <c r="WXD8" s="12">
        <v>5</v>
      </c>
      <c r="WXE8" s="12">
        <v>6</v>
      </c>
      <c r="WXF8" s="12">
        <v>6</v>
      </c>
      <c r="WXG8" s="12">
        <v>6</v>
      </c>
      <c r="WXH8" s="12">
        <v>7</v>
      </c>
      <c r="WXI8" s="12">
        <v>7</v>
      </c>
      <c r="WXJ8" s="12">
        <v>7</v>
      </c>
      <c r="WXK8" s="12">
        <v>7</v>
      </c>
      <c r="WXL8" s="12">
        <v>8</v>
      </c>
      <c r="WXM8" s="12">
        <v>8</v>
      </c>
      <c r="WXN8" s="12">
        <v>8</v>
      </c>
      <c r="WXO8" s="12">
        <v>9</v>
      </c>
      <c r="WXP8" s="12">
        <v>9</v>
      </c>
      <c r="WXQ8" s="12">
        <v>9</v>
      </c>
      <c r="WXR8" s="12">
        <v>9</v>
      </c>
      <c r="WXS8" s="12">
        <v>10</v>
      </c>
      <c r="WXT8" s="12">
        <v>10</v>
      </c>
      <c r="WXU8" s="12">
        <v>10</v>
      </c>
      <c r="WXV8" s="12">
        <v>11</v>
      </c>
      <c r="WXW8" s="12">
        <v>11</v>
      </c>
      <c r="WXX8" s="12">
        <v>11</v>
      </c>
      <c r="WXY8" s="12">
        <v>11</v>
      </c>
      <c r="WXZ8" s="12">
        <v>12</v>
      </c>
      <c r="WYA8" s="12">
        <v>12</v>
      </c>
      <c r="WYB8" s="12">
        <v>12</v>
      </c>
      <c r="WYC8" s="12">
        <v>13</v>
      </c>
      <c r="WYD8" s="12">
        <v>13</v>
      </c>
      <c r="WYE8" s="12">
        <v>13</v>
      </c>
      <c r="WYF8" s="12">
        <v>13</v>
      </c>
      <c r="WYG8" s="12">
        <v>14</v>
      </c>
      <c r="WYH8" s="12">
        <v>14</v>
      </c>
      <c r="WYI8" s="12">
        <v>14</v>
      </c>
      <c r="WYJ8" s="12">
        <v>15</v>
      </c>
      <c r="WYK8" s="12">
        <v>15</v>
      </c>
      <c r="WYL8" s="12">
        <v>15</v>
      </c>
      <c r="WYM8" s="12">
        <v>15</v>
      </c>
      <c r="WYN8" s="12">
        <v>16</v>
      </c>
      <c r="WYO8" s="12">
        <v>16</v>
      </c>
      <c r="WYP8" s="12">
        <v>16</v>
      </c>
      <c r="WYQ8" s="12">
        <v>17</v>
      </c>
      <c r="WYR8" s="12">
        <v>17</v>
      </c>
      <c r="WYS8" s="12">
        <v>17</v>
      </c>
      <c r="WYT8" s="20">
        <v>8</v>
      </c>
      <c r="WYU8" s="12">
        <v>10</v>
      </c>
      <c r="WYV8" s="12">
        <v>10</v>
      </c>
      <c r="WYW8" s="12">
        <v>10</v>
      </c>
      <c r="WYX8" s="12">
        <v>10</v>
      </c>
      <c r="WYY8" s="12">
        <v>10</v>
      </c>
      <c r="WYZ8" s="12">
        <v>10</v>
      </c>
      <c r="WZA8" s="12">
        <v>10</v>
      </c>
      <c r="WZB8" s="12">
        <v>10</v>
      </c>
      <c r="WZC8" s="12">
        <v>10</v>
      </c>
      <c r="WZD8" s="12">
        <v>10</v>
      </c>
      <c r="WZE8" s="12">
        <v>30</v>
      </c>
      <c r="WZF8" s="12">
        <v>30</v>
      </c>
      <c r="WZG8" s="12">
        <v>30</v>
      </c>
      <c r="WZH8" s="12">
        <v>30</v>
      </c>
      <c r="WZI8" s="12">
        <v>40</v>
      </c>
      <c r="WZJ8" s="12">
        <v>40</v>
      </c>
      <c r="WZK8" s="12">
        <v>40</v>
      </c>
      <c r="WZL8" s="12">
        <v>50</v>
      </c>
      <c r="WZM8" s="12">
        <v>50</v>
      </c>
      <c r="WZN8" s="12">
        <v>50</v>
      </c>
      <c r="WZO8" s="12">
        <v>50</v>
      </c>
      <c r="WZP8" s="12">
        <v>50</v>
      </c>
      <c r="WZQ8" s="12">
        <v>50</v>
      </c>
      <c r="WZR8" s="12">
        <v>50</v>
      </c>
      <c r="WZS8" s="12">
        <v>50</v>
      </c>
      <c r="WZT8" s="12">
        <v>50</v>
      </c>
      <c r="WZU8" s="12">
        <v>50</v>
      </c>
      <c r="WZV8" s="12">
        <v>50</v>
      </c>
      <c r="WZW8" s="12">
        <v>60</v>
      </c>
      <c r="WZX8" s="12">
        <v>60</v>
      </c>
      <c r="WZY8" s="12">
        <v>60</v>
      </c>
      <c r="WZZ8" s="12">
        <v>60</v>
      </c>
      <c r="XAA8" s="12">
        <v>60</v>
      </c>
      <c r="XAB8" s="12">
        <v>60</v>
      </c>
      <c r="XAC8" s="12">
        <v>70</v>
      </c>
      <c r="XAD8" s="12">
        <v>70</v>
      </c>
      <c r="XAE8" s="12">
        <v>70</v>
      </c>
      <c r="XAF8" s="12">
        <v>70</v>
      </c>
      <c r="XAG8" s="12">
        <v>70</v>
      </c>
      <c r="XAH8" s="12">
        <v>70</v>
      </c>
      <c r="XAI8" s="12">
        <v>70</v>
      </c>
      <c r="XAJ8" s="12">
        <v>80</v>
      </c>
      <c r="XAK8" s="12">
        <v>80</v>
      </c>
      <c r="XAL8" s="12">
        <v>80</v>
      </c>
      <c r="XAM8" s="12">
        <v>80</v>
      </c>
      <c r="XAN8" s="12">
        <v>80</v>
      </c>
      <c r="XAO8" s="20">
        <v>8</v>
      </c>
      <c r="XAP8" s="12">
        <v>10</v>
      </c>
      <c r="XAQ8" s="12">
        <v>10</v>
      </c>
      <c r="XAR8" s="12">
        <v>10</v>
      </c>
      <c r="XAS8" s="12">
        <v>10</v>
      </c>
      <c r="XAT8" s="12">
        <v>10</v>
      </c>
      <c r="XAU8" s="12">
        <v>10</v>
      </c>
      <c r="XAV8" s="12">
        <v>10</v>
      </c>
      <c r="XAW8" s="12">
        <v>10</v>
      </c>
      <c r="XAX8" s="12">
        <v>10</v>
      </c>
      <c r="XAY8" s="12">
        <v>10</v>
      </c>
      <c r="XAZ8" s="12">
        <v>30</v>
      </c>
      <c r="XBA8" s="12">
        <v>30</v>
      </c>
      <c r="XBB8" s="12">
        <v>30</v>
      </c>
      <c r="XBC8" s="12">
        <v>30</v>
      </c>
      <c r="XBD8" s="12">
        <v>30</v>
      </c>
      <c r="XBE8" s="12">
        <v>30</v>
      </c>
      <c r="XBF8" s="12">
        <v>30</v>
      </c>
      <c r="XBG8" s="12">
        <v>40</v>
      </c>
      <c r="XBH8" s="12">
        <v>40</v>
      </c>
      <c r="XBI8" s="12">
        <v>40</v>
      </c>
      <c r="XBJ8" s="12">
        <v>40</v>
      </c>
      <c r="XBK8" s="12">
        <v>40</v>
      </c>
      <c r="XBL8" s="12">
        <v>40</v>
      </c>
      <c r="XBM8" s="12">
        <v>40</v>
      </c>
      <c r="XBN8" s="12">
        <v>40</v>
      </c>
      <c r="XBO8" s="12">
        <v>40</v>
      </c>
      <c r="XBP8" s="12">
        <v>40</v>
      </c>
      <c r="XBQ8" s="12">
        <v>60</v>
      </c>
      <c r="XBR8" s="12">
        <v>70</v>
      </c>
      <c r="XBS8" s="12">
        <v>70</v>
      </c>
      <c r="XBT8" s="12">
        <v>70</v>
      </c>
      <c r="XBU8" s="12">
        <v>70</v>
      </c>
      <c r="XBV8" s="12">
        <v>70</v>
      </c>
      <c r="XBW8" s="12">
        <v>70</v>
      </c>
      <c r="XBX8" s="12">
        <v>70</v>
      </c>
      <c r="XBY8" s="12">
        <v>70</v>
      </c>
      <c r="XBZ8" s="12">
        <v>80</v>
      </c>
      <c r="XCA8" s="12">
        <v>80</v>
      </c>
      <c r="XCB8" s="12">
        <v>80</v>
      </c>
      <c r="XCC8" s="12">
        <v>80</v>
      </c>
      <c r="XCD8" s="12">
        <v>80</v>
      </c>
      <c r="XCE8" s="12">
        <v>80</v>
      </c>
      <c r="XCF8" s="12">
        <v>80</v>
      </c>
      <c r="XCG8" s="12">
        <v>80</v>
      </c>
      <c r="XCH8" s="12">
        <v>80</v>
      </c>
      <c r="XCI8" s="12">
        <v>80</v>
      </c>
      <c r="XCJ8" s="7">
        <v>8</v>
      </c>
      <c r="XCK8" s="12"/>
      <c r="XCL8" s="12">
        <v>16</v>
      </c>
      <c r="XCM8" s="12">
        <v>19</v>
      </c>
      <c r="XCN8" s="12">
        <v>21</v>
      </c>
      <c r="XCO8" s="12">
        <v>24</v>
      </c>
      <c r="XCP8" s="12">
        <v>26</v>
      </c>
      <c r="XCQ8" s="12">
        <v>29</v>
      </c>
      <c r="XCR8" s="12">
        <v>32</v>
      </c>
      <c r="XCS8" s="12">
        <v>34</v>
      </c>
      <c r="XCT8" s="12">
        <v>36</v>
      </c>
      <c r="XCU8" s="12">
        <v>40</v>
      </c>
      <c r="XCV8" s="12">
        <v>42</v>
      </c>
      <c r="XCW8" s="12">
        <v>43</v>
      </c>
      <c r="XCX8" s="12">
        <v>47</v>
      </c>
      <c r="XCY8" s="12">
        <v>50</v>
      </c>
      <c r="XCZ8" s="12">
        <v>53</v>
      </c>
      <c r="XDA8" s="12">
        <v>56</v>
      </c>
      <c r="XDB8" s="12">
        <v>58</v>
      </c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"/>
      <c r="XEO8" s="1"/>
      <c r="XEQ8" s="1"/>
      <c r="XER8" s="1">
        <f t="shared" si="0"/>
        <v>0</v>
      </c>
      <c r="XES8" s="4">
        <f t="shared" si="1"/>
        <v>0</v>
      </c>
      <c r="XET8" s="1"/>
      <c r="XFA8" s="1"/>
      <c r="XFB8" s="1"/>
      <c r="XFC8" s="4"/>
      <c r="XFD8" s="1"/>
    </row>
    <row r="9" spans="1:103 16171:16384" s="2" customFormat="1">
      <c r="A9" s="61">
        <f t="shared" ref="A9:A38" si="2">SUM(D9:CY9)</f>
        <v>0</v>
      </c>
      <c r="B9" s="61" t="e">
        <f>O2*A9</f>
        <v>#DIV/0!</v>
      </c>
      <c r="C9" s="75">
        <v>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WWY9" s="20">
        <v>9</v>
      </c>
      <c r="WWZ9" s="12">
        <v>6</v>
      </c>
      <c r="WXA9" s="12">
        <v>6</v>
      </c>
      <c r="WXB9" s="12">
        <v>7</v>
      </c>
      <c r="WXC9" s="12">
        <v>7</v>
      </c>
      <c r="WXD9" s="12">
        <v>7</v>
      </c>
      <c r="WXE9" s="12">
        <v>8</v>
      </c>
      <c r="WXF9" s="12">
        <v>8</v>
      </c>
      <c r="WXG9" s="12">
        <v>9</v>
      </c>
      <c r="WXH9" s="12">
        <v>9</v>
      </c>
      <c r="WXI9" s="12">
        <v>9</v>
      </c>
      <c r="WXJ9" s="12">
        <v>10</v>
      </c>
      <c r="WXK9" s="12">
        <v>10</v>
      </c>
      <c r="WXL9" s="12">
        <v>10</v>
      </c>
      <c r="WXM9" s="12">
        <v>11</v>
      </c>
      <c r="WXN9" s="12">
        <v>11</v>
      </c>
      <c r="WXO9" s="12">
        <v>12</v>
      </c>
      <c r="WXP9" s="12">
        <v>12</v>
      </c>
      <c r="WXQ9" s="12">
        <v>12</v>
      </c>
      <c r="WXR9" s="12">
        <v>13</v>
      </c>
      <c r="WXS9" s="12">
        <v>13</v>
      </c>
      <c r="WXT9" s="12">
        <v>14</v>
      </c>
      <c r="WXU9" s="12">
        <v>14</v>
      </c>
      <c r="WXV9" s="12">
        <v>14</v>
      </c>
      <c r="WXW9" s="12">
        <v>15</v>
      </c>
      <c r="WXX9" s="12">
        <v>15</v>
      </c>
      <c r="WXY9" s="12">
        <v>16</v>
      </c>
      <c r="WXZ9" s="12">
        <v>16</v>
      </c>
      <c r="WYA9" s="12">
        <v>16</v>
      </c>
      <c r="WYB9" s="12">
        <v>17</v>
      </c>
      <c r="WYC9" s="12">
        <v>17</v>
      </c>
      <c r="WYD9" s="12">
        <v>17</v>
      </c>
      <c r="WYE9" s="12">
        <v>18</v>
      </c>
      <c r="WYF9" s="12">
        <v>18</v>
      </c>
      <c r="WYG9" s="12">
        <v>19</v>
      </c>
      <c r="WYH9" s="12">
        <v>19</v>
      </c>
      <c r="WYI9" s="12">
        <v>19</v>
      </c>
      <c r="WYJ9" s="12">
        <v>20</v>
      </c>
      <c r="WYK9" s="12">
        <v>20</v>
      </c>
      <c r="WYL9" s="12">
        <v>21</v>
      </c>
      <c r="WYM9" s="12">
        <v>21</v>
      </c>
      <c r="WYN9" s="12">
        <v>21</v>
      </c>
      <c r="WYO9" s="12">
        <v>22</v>
      </c>
      <c r="WYP9" s="12">
        <v>22</v>
      </c>
      <c r="WYQ9" s="12">
        <v>23</v>
      </c>
      <c r="WYR9" s="12">
        <v>23</v>
      </c>
      <c r="WYS9" s="12">
        <v>23</v>
      </c>
      <c r="WYT9" s="20">
        <v>9</v>
      </c>
      <c r="WYU9" s="12">
        <v>10</v>
      </c>
      <c r="WYV9" s="12">
        <v>10</v>
      </c>
      <c r="WYW9" s="12">
        <v>10</v>
      </c>
      <c r="WYX9" s="12">
        <v>10</v>
      </c>
      <c r="WYY9" s="12">
        <v>10</v>
      </c>
      <c r="WYZ9" s="12">
        <v>10</v>
      </c>
      <c r="WZA9" s="12">
        <v>10</v>
      </c>
      <c r="WZB9" s="12">
        <v>30</v>
      </c>
      <c r="WZC9" s="12">
        <v>30</v>
      </c>
      <c r="WZD9" s="12">
        <v>30</v>
      </c>
      <c r="WZE9" s="12">
        <v>40</v>
      </c>
      <c r="WZF9" s="12">
        <v>40</v>
      </c>
      <c r="WZG9" s="12">
        <v>50</v>
      </c>
      <c r="WZH9" s="12">
        <v>60</v>
      </c>
      <c r="WZI9" s="12">
        <v>60</v>
      </c>
      <c r="WZJ9" s="12">
        <v>60</v>
      </c>
      <c r="WZK9" s="12">
        <v>70</v>
      </c>
      <c r="WZL9" s="12">
        <v>60</v>
      </c>
      <c r="WZM9" s="12">
        <v>60</v>
      </c>
      <c r="WZN9" s="12">
        <v>60</v>
      </c>
      <c r="WZO9" s="12">
        <v>60</v>
      </c>
      <c r="WZP9" s="12">
        <v>60</v>
      </c>
      <c r="WZQ9" s="12">
        <v>70</v>
      </c>
      <c r="WZR9" s="12">
        <v>70</v>
      </c>
      <c r="WZS9" s="12">
        <v>70</v>
      </c>
      <c r="WZT9" s="12">
        <v>70</v>
      </c>
      <c r="WZU9" s="12">
        <v>70</v>
      </c>
      <c r="WZV9" s="12">
        <v>80</v>
      </c>
      <c r="WZW9" s="12">
        <v>80</v>
      </c>
      <c r="WZX9" s="12">
        <v>80</v>
      </c>
      <c r="WZY9" s="12">
        <v>80</v>
      </c>
      <c r="WZZ9" s="12">
        <v>80</v>
      </c>
      <c r="XAA9" s="12">
        <v>80</v>
      </c>
      <c r="XAB9" s="12">
        <v>90</v>
      </c>
      <c r="XAC9" s="12">
        <v>90</v>
      </c>
      <c r="XAD9" s="12">
        <v>90</v>
      </c>
      <c r="XAE9" s="12">
        <v>100</v>
      </c>
      <c r="XAF9" s="12">
        <v>100</v>
      </c>
      <c r="XAG9" s="12">
        <v>110</v>
      </c>
      <c r="XAH9" s="12">
        <v>110</v>
      </c>
      <c r="XAI9" s="12">
        <v>110</v>
      </c>
      <c r="XAJ9" s="12">
        <v>110</v>
      </c>
      <c r="XAK9" s="12">
        <v>110</v>
      </c>
      <c r="XAL9" s="12">
        <v>110</v>
      </c>
      <c r="XAM9" s="12">
        <v>120</v>
      </c>
      <c r="XAN9" s="12">
        <v>120</v>
      </c>
      <c r="XAO9" s="20">
        <v>9</v>
      </c>
      <c r="XAP9" s="12">
        <v>20</v>
      </c>
      <c r="XAQ9" s="12">
        <v>20</v>
      </c>
      <c r="XAR9" s="12">
        <v>20</v>
      </c>
      <c r="XAS9" s="12">
        <v>20</v>
      </c>
      <c r="XAT9" s="12">
        <v>20</v>
      </c>
      <c r="XAU9" s="12">
        <v>20</v>
      </c>
      <c r="XAV9" s="12">
        <v>20</v>
      </c>
      <c r="XAW9" s="12">
        <v>30</v>
      </c>
      <c r="XAX9" s="12">
        <v>30</v>
      </c>
      <c r="XAY9" s="12">
        <v>30</v>
      </c>
      <c r="XAZ9" s="12">
        <v>30</v>
      </c>
      <c r="XBA9" s="12">
        <v>30</v>
      </c>
      <c r="XBB9" s="12">
        <v>40</v>
      </c>
      <c r="XBC9" s="12">
        <v>40</v>
      </c>
      <c r="XBD9" s="12">
        <v>40</v>
      </c>
      <c r="XBE9" s="12">
        <v>70</v>
      </c>
      <c r="XBF9" s="12">
        <v>70</v>
      </c>
      <c r="XBG9" s="12">
        <v>60</v>
      </c>
      <c r="XBH9" s="12">
        <v>60</v>
      </c>
      <c r="XBI9" s="12">
        <v>60</v>
      </c>
      <c r="XBJ9" s="12">
        <v>60</v>
      </c>
      <c r="XBK9" s="12">
        <v>60</v>
      </c>
      <c r="XBL9" s="12">
        <v>60</v>
      </c>
      <c r="XBM9" s="12">
        <v>70</v>
      </c>
      <c r="XBN9" s="12">
        <v>70</v>
      </c>
      <c r="XBO9" s="12">
        <v>70</v>
      </c>
      <c r="XBP9" s="12">
        <v>70</v>
      </c>
      <c r="XBQ9" s="12">
        <v>70</v>
      </c>
      <c r="XBR9" s="12">
        <v>70</v>
      </c>
      <c r="XBS9" s="12">
        <v>80</v>
      </c>
      <c r="XBT9" s="12">
        <v>80</v>
      </c>
      <c r="XBU9" s="12">
        <v>80</v>
      </c>
      <c r="XBV9" s="12">
        <v>80</v>
      </c>
      <c r="XBW9" s="12">
        <v>80</v>
      </c>
      <c r="XBX9" s="12">
        <v>90</v>
      </c>
      <c r="XBY9" s="12">
        <v>90</v>
      </c>
      <c r="XBZ9" s="12">
        <v>90</v>
      </c>
      <c r="XCA9" s="12">
        <v>90</v>
      </c>
      <c r="XCB9" s="12">
        <v>100</v>
      </c>
      <c r="XCC9" s="12">
        <v>100</v>
      </c>
      <c r="XCD9" s="12">
        <v>100</v>
      </c>
      <c r="XCE9" s="12">
        <v>100</v>
      </c>
      <c r="XCF9" s="12">
        <v>100</v>
      </c>
      <c r="XCG9" s="12">
        <v>100</v>
      </c>
      <c r="XCH9" s="12">
        <v>110</v>
      </c>
      <c r="XCI9" s="12">
        <v>110</v>
      </c>
      <c r="XCJ9" s="7">
        <v>9</v>
      </c>
      <c r="XCK9" s="12"/>
      <c r="XCL9" s="12">
        <v>15</v>
      </c>
      <c r="XCM9" s="12">
        <v>18</v>
      </c>
      <c r="XCN9" s="12">
        <v>20</v>
      </c>
      <c r="XCO9" s="12">
        <v>23</v>
      </c>
      <c r="XCP9" s="12">
        <v>25</v>
      </c>
      <c r="XCQ9" s="12">
        <v>28</v>
      </c>
      <c r="XCR9" s="12">
        <v>30</v>
      </c>
      <c r="XCS9" s="12">
        <v>33</v>
      </c>
      <c r="XCT9" s="12">
        <v>35</v>
      </c>
      <c r="XCU9" s="12">
        <v>38</v>
      </c>
      <c r="XCV9" s="12">
        <v>40</v>
      </c>
      <c r="XCW9" s="12">
        <v>42</v>
      </c>
      <c r="XCX9" s="12">
        <v>45</v>
      </c>
      <c r="XCY9" s="12">
        <v>48</v>
      </c>
      <c r="XCZ9" s="12">
        <v>51</v>
      </c>
      <c r="XDA9" s="12">
        <v>54</v>
      </c>
      <c r="XDB9" s="12">
        <v>56</v>
      </c>
      <c r="XDC9" s="12">
        <v>59</v>
      </c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"/>
      <c r="XEO9" s="1"/>
      <c r="XEQ9" s="1"/>
      <c r="XER9" s="1">
        <f t="shared" si="0"/>
        <v>0</v>
      </c>
      <c r="XES9" s="4">
        <f t="shared" si="1"/>
        <v>0</v>
      </c>
      <c r="XET9" s="1"/>
      <c r="XFA9" s="1"/>
      <c r="XFB9" s="1"/>
      <c r="XFC9" s="4"/>
      <c r="XFD9" s="1"/>
    </row>
    <row r="10" spans="1:103 16171:16384" s="2" customFormat="1">
      <c r="A10" s="62">
        <f t="shared" si="2"/>
        <v>0</v>
      </c>
      <c r="B10" s="61" t="e">
        <f>O2*A10</f>
        <v>#DIV/0!</v>
      </c>
      <c r="C10" s="75">
        <v>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31"/>
      <c r="O10" s="38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WWY10" s="20">
        <v>10</v>
      </c>
      <c r="WWZ10" s="12">
        <v>8</v>
      </c>
      <c r="WXA10" s="12">
        <v>8</v>
      </c>
      <c r="WXB10" s="12">
        <v>9</v>
      </c>
      <c r="WXC10" s="12">
        <v>9</v>
      </c>
      <c r="WXD10" s="12">
        <v>10</v>
      </c>
      <c r="WXE10" s="12">
        <v>10</v>
      </c>
      <c r="WXF10" s="12">
        <v>11</v>
      </c>
      <c r="WXG10" s="12">
        <v>11</v>
      </c>
      <c r="WXH10" s="12">
        <v>12</v>
      </c>
      <c r="WXI10" s="12">
        <v>12</v>
      </c>
      <c r="WXJ10" s="12">
        <v>13</v>
      </c>
      <c r="WXK10" s="12">
        <v>13</v>
      </c>
      <c r="WXL10" s="12">
        <v>14</v>
      </c>
      <c r="WXM10" s="12">
        <v>14</v>
      </c>
      <c r="WXN10" s="12">
        <v>15</v>
      </c>
      <c r="WXO10" s="12">
        <v>15</v>
      </c>
      <c r="WXP10" s="12">
        <v>16</v>
      </c>
      <c r="WXQ10" s="12">
        <v>16</v>
      </c>
      <c r="WXR10" s="12">
        <v>17</v>
      </c>
      <c r="WXS10" s="12">
        <v>17</v>
      </c>
      <c r="WXT10" s="12">
        <v>18</v>
      </c>
      <c r="WXU10" s="12">
        <v>18</v>
      </c>
      <c r="WXV10" s="12">
        <v>19</v>
      </c>
      <c r="WXW10" s="12">
        <v>19</v>
      </c>
      <c r="WXX10" s="12">
        <v>20</v>
      </c>
      <c r="WXY10" s="12">
        <v>20</v>
      </c>
      <c r="WXZ10" s="12">
        <v>21</v>
      </c>
      <c r="WYA10" s="12">
        <v>21</v>
      </c>
      <c r="WYB10" s="12">
        <v>22</v>
      </c>
      <c r="WYC10" s="12">
        <v>22</v>
      </c>
      <c r="WYD10" s="12">
        <v>23</v>
      </c>
      <c r="WYE10" s="12">
        <v>23</v>
      </c>
      <c r="WYF10" s="12">
        <v>24</v>
      </c>
      <c r="WYG10" s="12">
        <v>24</v>
      </c>
      <c r="WYH10" s="12">
        <v>25</v>
      </c>
      <c r="WYI10" s="12">
        <v>25</v>
      </c>
      <c r="WYJ10" s="12">
        <v>26</v>
      </c>
      <c r="WYK10" s="12">
        <v>26</v>
      </c>
      <c r="WYL10" s="12">
        <v>27</v>
      </c>
      <c r="WYM10" s="12">
        <v>27</v>
      </c>
      <c r="WYN10" s="12">
        <v>28</v>
      </c>
      <c r="WYO10" s="12">
        <v>28</v>
      </c>
      <c r="WYP10" s="12">
        <v>29</v>
      </c>
      <c r="WYQ10" s="12">
        <v>29</v>
      </c>
      <c r="WYR10" s="12">
        <v>30</v>
      </c>
      <c r="WYS10" s="12">
        <v>30</v>
      </c>
      <c r="WYT10" s="20">
        <v>10</v>
      </c>
      <c r="WYU10" s="12">
        <v>10</v>
      </c>
      <c r="WYV10" s="12">
        <v>10</v>
      </c>
      <c r="WYW10" s="12">
        <v>10</v>
      </c>
      <c r="WYX10" s="12">
        <v>10</v>
      </c>
      <c r="WYY10" s="12">
        <v>10</v>
      </c>
      <c r="WYZ10" s="12">
        <v>40</v>
      </c>
      <c r="WZA10" s="12">
        <v>40</v>
      </c>
      <c r="WZB10" s="12">
        <v>50</v>
      </c>
      <c r="WZC10" s="12">
        <v>50</v>
      </c>
      <c r="WZD10" s="12">
        <v>60</v>
      </c>
      <c r="WZE10" s="12">
        <v>60</v>
      </c>
      <c r="WZF10" s="12">
        <v>60</v>
      </c>
      <c r="WZG10" s="12">
        <v>70</v>
      </c>
      <c r="WZH10" s="12">
        <v>70</v>
      </c>
      <c r="WZI10" s="12">
        <v>60</v>
      </c>
      <c r="WZJ10" s="12">
        <v>60</v>
      </c>
      <c r="WZK10" s="12">
        <v>60</v>
      </c>
      <c r="WZL10" s="12">
        <v>60</v>
      </c>
      <c r="WZM10" s="12">
        <v>80</v>
      </c>
      <c r="WZN10" s="12">
        <v>80</v>
      </c>
      <c r="WZO10" s="12">
        <v>80</v>
      </c>
      <c r="WZP10" s="12">
        <v>80</v>
      </c>
      <c r="WZQ10" s="12">
        <v>90</v>
      </c>
      <c r="WZR10" s="12">
        <v>90</v>
      </c>
      <c r="WZS10" s="12">
        <v>90</v>
      </c>
      <c r="WZT10" s="12">
        <v>90</v>
      </c>
      <c r="WZU10" s="12">
        <v>90</v>
      </c>
      <c r="WZV10" s="12">
        <v>90</v>
      </c>
      <c r="WZW10" s="12">
        <v>90</v>
      </c>
      <c r="WZX10" s="12">
        <v>100</v>
      </c>
      <c r="WZY10" s="12">
        <v>100</v>
      </c>
      <c r="WZZ10" s="12">
        <v>100</v>
      </c>
      <c r="XAA10" s="12">
        <v>100</v>
      </c>
      <c r="XAB10" s="12">
        <v>110</v>
      </c>
      <c r="XAC10" s="12">
        <v>110</v>
      </c>
      <c r="XAD10" s="12">
        <v>110</v>
      </c>
      <c r="XAE10" s="12">
        <v>120</v>
      </c>
      <c r="XAF10" s="12">
        <v>120</v>
      </c>
      <c r="XAG10" s="12">
        <v>120</v>
      </c>
      <c r="XAH10" s="12">
        <v>130</v>
      </c>
      <c r="XAI10" s="12">
        <v>130</v>
      </c>
      <c r="XAJ10" s="12">
        <v>130</v>
      </c>
      <c r="XAK10" s="12">
        <v>130</v>
      </c>
      <c r="XAL10" s="12">
        <v>140</v>
      </c>
      <c r="XAM10" s="12">
        <v>140</v>
      </c>
      <c r="XAN10" s="12">
        <v>140</v>
      </c>
      <c r="XAO10" s="20">
        <v>10</v>
      </c>
      <c r="XAP10" s="12">
        <v>20</v>
      </c>
      <c r="XAQ10" s="12">
        <v>20</v>
      </c>
      <c r="XAR10" s="12">
        <v>20</v>
      </c>
      <c r="XAS10" s="12">
        <v>20</v>
      </c>
      <c r="XAT10" s="12">
        <v>20</v>
      </c>
      <c r="XAU10" s="12">
        <v>30</v>
      </c>
      <c r="XAV10" s="12">
        <v>30</v>
      </c>
      <c r="XAW10" s="12">
        <v>30</v>
      </c>
      <c r="XAX10" s="12">
        <v>30</v>
      </c>
      <c r="XAY10" s="12">
        <v>40</v>
      </c>
      <c r="XAZ10" s="12">
        <v>40</v>
      </c>
      <c r="XBA10" s="12">
        <v>60</v>
      </c>
      <c r="XBB10" s="12">
        <v>70</v>
      </c>
      <c r="XBC10" s="12">
        <v>70</v>
      </c>
      <c r="XBD10" s="12">
        <v>60</v>
      </c>
      <c r="XBE10" s="12">
        <v>60</v>
      </c>
      <c r="XBF10" s="12">
        <v>60</v>
      </c>
      <c r="XBG10" s="12">
        <v>70</v>
      </c>
      <c r="XBH10" s="12">
        <v>70</v>
      </c>
      <c r="XBI10" s="12">
        <v>80</v>
      </c>
      <c r="XBJ10" s="12">
        <v>80</v>
      </c>
      <c r="XBK10" s="12">
        <v>80</v>
      </c>
      <c r="XBL10" s="12">
        <v>80</v>
      </c>
      <c r="XBM10" s="12">
        <v>80</v>
      </c>
      <c r="XBN10" s="12">
        <v>90</v>
      </c>
      <c r="XBO10" s="12">
        <v>90</v>
      </c>
      <c r="XBP10" s="12">
        <v>90</v>
      </c>
      <c r="XBQ10" s="12">
        <v>90</v>
      </c>
      <c r="XBR10" s="12">
        <v>90</v>
      </c>
      <c r="XBS10" s="12">
        <v>90</v>
      </c>
      <c r="XBT10" s="12">
        <v>90</v>
      </c>
      <c r="XBU10" s="12">
        <v>90</v>
      </c>
      <c r="XBV10" s="12">
        <v>100</v>
      </c>
      <c r="XBW10" s="12">
        <v>100</v>
      </c>
      <c r="XBX10" s="12">
        <v>100</v>
      </c>
      <c r="XBY10" s="12">
        <v>100</v>
      </c>
      <c r="XBZ10" s="12">
        <v>120</v>
      </c>
      <c r="XCA10" s="12">
        <v>120</v>
      </c>
      <c r="XCB10" s="12">
        <v>130</v>
      </c>
      <c r="XCC10" s="12">
        <v>130</v>
      </c>
      <c r="XCD10" s="12">
        <v>130</v>
      </c>
      <c r="XCE10" s="12">
        <v>130</v>
      </c>
      <c r="XCF10" s="12">
        <v>130</v>
      </c>
      <c r="XCG10" s="12">
        <v>140</v>
      </c>
      <c r="XCH10" s="12">
        <v>140</v>
      </c>
      <c r="XCI10" s="12">
        <v>140</v>
      </c>
      <c r="XCJ10" s="7">
        <v>10</v>
      </c>
      <c r="XCK10" s="12"/>
      <c r="XCL10" s="12">
        <v>15</v>
      </c>
      <c r="XCM10" s="12">
        <v>17</v>
      </c>
      <c r="XCN10" s="12">
        <v>19</v>
      </c>
      <c r="XCO10" s="12">
        <v>22</v>
      </c>
      <c r="XCP10" s="12">
        <v>24</v>
      </c>
      <c r="XCQ10" s="12">
        <v>27</v>
      </c>
      <c r="XCR10" s="12">
        <v>29</v>
      </c>
      <c r="XCS10" s="12">
        <v>32</v>
      </c>
      <c r="XCT10" s="12">
        <v>34</v>
      </c>
      <c r="XCU10" s="12">
        <v>37</v>
      </c>
      <c r="XCV10" s="12">
        <v>39</v>
      </c>
      <c r="XCW10" s="12">
        <v>41</v>
      </c>
      <c r="XCX10" s="12">
        <v>44</v>
      </c>
      <c r="XCY10" s="12">
        <v>47</v>
      </c>
      <c r="XCZ10" s="12">
        <v>49</v>
      </c>
      <c r="XDA10" s="12">
        <v>52</v>
      </c>
      <c r="XDB10" s="12">
        <v>54</v>
      </c>
      <c r="XDC10" s="12">
        <v>57</v>
      </c>
      <c r="XDD10" s="12">
        <v>59</v>
      </c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"/>
      <c r="XEO10" s="1"/>
      <c r="XEQ10" s="1"/>
      <c r="XER10" s="1">
        <f t="shared" si="0"/>
        <v>0</v>
      </c>
      <c r="XES10" s="4">
        <f t="shared" si="1"/>
        <v>0</v>
      </c>
      <c r="XET10" s="1"/>
      <c r="XFA10" s="1"/>
      <c r="XFB10" s="1"/>
      <c r="XFC10" s="4"/>
      <c r="XFD10" s="1"/>
    </row>
    <row r="11" spans="1:103 16171:16384" s="2" customFormat="1">
      <c r="A11" s="62">
        <f t="shared" si="2"/>
        <v>0</v>
      </c>
      <c r="B11" s="61" t="e">
        <f>O2*A11</f>
        <v>#DIV/0!</v>
      </c>
      <c r="C11" s="75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31"/>
      <c r="O11" s="38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WWY11" s="20">
        <v>11</v>
      </c>
      <c r="WWZ11" s="12">
        <v>9</v>
      </c>
      <c r="WXA11" s="12">
        <v>10</v>
      </c>
      <c r="WXB11" s="12">
        <v>11</v>
      </c>
      <c r="WXC11" s="12">
        <v>11</v>
      </c>
      <c r="WXD11" s="12">
        <v>12</v>
      </c>
      <c r="WXE11" s="12">
        <v>13</v>
      </c>
      <c r="WXF11" s="12">
        <v>13</v>
      </c>
      <c r="WXG11" s="12">
        <v>14</v>
      </c>
      <c r="WXH11" s="12">
        <v>14</v>
      </c>
      <c r="WXI11" s="12">
        <v>15</v>
      </c>
      <c r="WXJ11" s="12">
        <v>16</v>
      </c>
      <c r="WXK11" s="12">
        <v>16</v>
      </c>
      <c r="WXL11" s="12">
        <v>17</v>
      </c>
      <c r="WXM11" s="12">
        <v>18</v>
      </c>
      <c r="WXN11" s="12">
        <v>18</v>
      </c>
      <c r="WXO11" s="12">
        <v>19</v>
      </c>
      <c r="WXP11" s="12">
        <v>19</v>
      </c>
      <c r="WXQ11" s="12">
        <v>20</v>
      </c>
      <c r="WXR11" s="12">
        <v>21</v>
      </c>
      <c r="WXS11" s="12">
        <v>21</v>
      </c>
      <c r="WXT11" s="12">
        <v>22</v>
      </c>
      <c r="WXU11" s="12">
        <v>23</v>
      </c>
      <c r="WXV11" s="12">
        <v>23</v>
      </c>
      <c r="WXW11" s="12">
        <v>24</v>
      </c>
      <c r="WXX11" s="12">
        <v>24</v>
      </c>
      <c r="WXY11" s="12">
        <v>25</v>
      </c>
      <c r="WXZ11" s="12">
        <v>26</v>
      </c>
      <c r="WYA11" s="12">
        <v>26</v>
      </c>
      <c r="WYB11" s="12">
        <v>27</v>
      </c>
      <c r="WYC11" s="12">
        <v>28</v>
      </c>
      <c r="WYD11" s="12">
        <v>28</v>
      </c>
      <c r="WYE11" s="12">
        <v>29</v>
      </c>
      <c r="WYF11" s="12">
        <v>29</v>
      </c>
      <c r="WYG11" s="12">
        <v>30</v>
      </c>
      <c r="WYH11" s="12">
        <v>31</v>
      </c>
      <c r="WYI11" s="12">
        <v>31</v>
      </c>
      <c r="WYJ11" s="12">
        <v>32</v>
      </c>
      <c r="WYK11" s="12">
        <v>33</v>
      </c>
      <c r="WYL11" s="12">
        <v>33</v>
      </c>
      <c r="WYM11" s="12">
        <v>34</v>
      </c>
      <c r="WYN11" s="12">
        <v>35</v>
      </c>
      <c r="WYO11" s="12">
        <v>35</v>
      </c>
      <c r="WYP11" s="12">
        <v>36</v>
      </c>
      <c r="WYQ11" s="12">
        <v>36</v>
      </c>
      <c r="WYR11" s="12">
        <v>37</v>
      </c>
      <c r="WYS11" s="12">
        <v>38</v>
      </c>
      <c r="WYT11" s="20">
        <v>11</v>
      </c>
      <c r="WYU11" s="12">
        <v>10</v>
      </c>
      <c r="WYV11" s="12">
        <v>10</v>
      </c>
      <c r="WYW11" s="12">
        <v>10</v>
      </c>
      <c r="WYX11" s="12">
        <v>40</v>
      </c>
      <c r="WYY11" s="12">
        <v>40</v>
      </c>
      <c r="WYZ11" s="12">
        <v>50</v>
      </c>
      <c r="WZA11" s="12">
        <v>50</v>
      </c>
      <c r="WZB11" s="12">
        <v>60</v>
      </c>
      <c r="WZC11" s="12">
        <v>60</v>
      </c>
      <c r="WZD11" s="12">
        <v>60</v>
      </c>
      <c r="WZE11" s="12">
        <v>70</v>
      </c>
      <c r="WZF11" s="12">
        <v>70</v>
      </c>
      <c r="WZG11" s="12">
        <v>70</v>
      </c>
      <c r="WZH11" s="12">
        <v>70</v>
      </c>
      <c r="WZI11" s="12">
        <v>70</v>
      </c>
      <c r="WZJ11" s="12">
        <v>80</v>
      </c>
      <c r="WZK11" s="12">
        <v>80</v>
      </c>
      <c r="WZL11" s="12">
        <v>80</v>
      </c>
      <c r="WZM11" s="12">
        <v>80</v>
      </c>
      <c r="WZN11" s="12">
        <v>90</v>
      </c>
      <c r="WZO11" s="12">
        <v>90</v>
      </c>
      <c r="WZP11" s="12">
        <v>100</v>
      </c>
      <c r="WZQ11" s="12">
        <v>100</v>
      </c>
      <c r="WZR11" s="12">
        <v>100</v>
      </c>
      <c r="WZS11" s="12">
        <v>100</v>
      </c>
      <c r="WZT11" s="12">
        <v>110</v>
      </c>
      <c r="WZU11" s="12">
        <v>110</v>
      </c>
      <c r="WZV11" s="12">
        <v>120</v>
      </c>
      <c r="WZW11" s="12">
        <v>120</v>
      </c>
      <c r="WZX11" s="12">
        <v>130</v>
      </c>
      <c r="WZY11" s="12">
        <v>130</v>
      </c>
      <c r="WZZ11" s="12">
        <v>130</v>
      </c>
      <c r="XAA11" s="12">
        <v>130</v>
      </c>
      <c r="XAB11" s="12">
        <v>130</v>
      </c>
      <c r="XAC11" s="12">
        <v>130</v>
      </c>
      <c r="XAD11" s="12">
        <v>140</v>
      </c>
      <c r="XAE11" s="12">
        <v>140</v>
      </c>
      <c r="XAF11" s="12">
        <v>140</v>
      </c>
      <c r="XAG11" s="12">
        <v>150</v>
      </c>
      <c r="XAH11" s="12">
        <v>150</v>
      </c>
      <c r="XAI11" s="12">
        <v>160</v>
      </c>
      <c r="XAJ11" s="12">
        <v>160</v>
      </c>
      <c r="XAK11" s="12">
        <v>160</v>
      </c>
      <c r="XAL11" s="12">
        <v>170</v>
      </c>
      <c r="XAM11" s="12">
        <v>170</v>
      </c>
      <c r="XAN11" s="12">
        <v>170</v>
      </c>
      <c r="XAO11" s="20">
        <v>11</v>
      </c>
      <c r="XAP11" s="12">
        <v>20</v>
      </c>
      <c r="XAQ11" s="12">
        <v>20</v>
      </c>
      <c r="XAR11" s="12">
        <v>20</v>
      </c>
      <c r="XAS11" s="12">
        <v>30</v>
      </c>
      <c r="XAT11" s="12">
        <v>30</v>
      </c>
      <c r="XAU11" s="12">
        <v>30</v>
      </c>
      <c r="XAV11" s="12">
        <v>30</v>
      </c>
      <c r="XAW11" s="12">
        <v>40</v>
      </c>
      <c r="XAX11" s="12">
        <v>60</v>
      </c>
      <c r="XAY11" s="12">
        <v>60</v>
      </c>
      <c r="XAZ11" s="12">
        <v>70</v>
      </c>
      <c r="XBA11" s="12">
        <v>70</v>
      </c>
      <c r="XBB11" s="12">
        <v>70</v>
      </c>
      <c r="XBC11" s="12">
        <v>70</v>
      </c>
      <c r="XBD11" s="12">
        <v>70</v>
      </c>
      <c r="XBE11" s="12">
        <v>70</v>
      </c>
      <c r="XBF11" s="12">
        <v>80</v>
      </c>
      <c r="XBG11" s="12">
        <v>80</v>
      </c>
      <c r="XBH11" s="12">
        <v>80</v>
      </c>
      <c r="XBI11" s="12">
        <v>90</v>
      </c>
      <c r="XBJ11" s="12">
        <v>90</v>
      </c>
      <c r="XBK11" s="12">
        <v>100</v>
      </c>
      <c r="XBL11" s="12">
        <v>100</v>
      </c>
      <c r="XBM11" s="12">
        <v>100</v>
      </c>
      <c r="XBN11" s="12">
        <v>100</v>
      </c>
      <c r="XBO11" s="12">
        <v>100</v>
      </c>
      <c r="XBP11" s="12">
        <v>100</v>
      </c>
      <c r="XBQ11" s="12">
        <v>100</v>
      </c>
      <c r="XBR11" s="12">
        <v>110</v>
      </c>
      <c r="XBS11" s="12">
        <v>110</v>
      </c>
      <c r="XBT11" s="12">
        <v>130</v>
      </c>
      <c r="XBU11" s="12">
        <v>130</v>
      </c>
      <c r="XBV11" s="12">
        <v>130</v>
      </c>
      <c r="XBW11" s="12">
        <v>130</v>
      </c>
      <c r="XBX11" s="12">
        <v>140</v>
      </c>
      <c r="XBY11" s="12">
        <v>140</v>
      </c>
      <c r="XBZ11" s="12">
        <v>140</v>
      </c>
      <c r="XCA11" s="12">
        <v>140</v>
      </c>
      <c r="XCB11" s="12">
        <v>140</v>
      </c>
      <c r="XCC11" s="12">
        <v>160</v>
      </c>
      <c r="XCD11" s="12">
        <v>160</v>
      </c>
      <c r="XCE11" s="12">
        <v>160</v>
      </c>
      <c r="XCF11" s="12">
        <v>160</v>
      </c>
      <c r="XCG11" s="12">
        <v>160</v>
      </c>
      <c r="XCH11" s="12">
        <v>160</v>
      </c>
      <c r="XCI11" s="12">
        <v>170</v>
      </c>
      <c r="XCJ11" s="7">
        <v>11</v>
      </c>
      <c r="XCK11" s="12"/>
      <c r="XCL11" s="12">
        <v>15</v>
      </c>
      <c r="XCM11" s="12">
        <v>17</v>
      </c>
      <c r="XCN11" s="12">
        <v>19</v>
      </c>
      <c r="XCO11" s="12">
        <v>21</v>
      </c>
      <c r="XCP11" s="12">
        <v>23</v>
      </c>
      <c r="XCQ11" s="12">
        <v>26</v>
      </c>
      <c r="XCR11" s="12">
        <v>28</v>
      </c>
      <c r="XCS11" s="12">
        <v>31</v>
      </c>
      <c r="XCT11" s="12">
        <v>33</v>
      </c>
      <c r="XCU11" s="12">
        <v>36</v>
      </c>
      <c r="XCV11" s="12">
        <v>38</v>
      </c>
      <c r="XCW11" s="12">
        <v>39</v>
      </c>
      <c r="XCX11" s="12">
        <v>42</v>
      </c>
      <c r="XCY11" s="12">
        <v>45</v>
      </c>
      <c r="XCZ11" s="12">
        <v>47</v>
      </c>
      <c r="XDA11" s="12">
        <v>50</v>
      </c>
      <c r="XDB11" s="12">
        <v>52</v>
      </c>
      <c r="XDC11" s="12">
        <v>55</v>
      </c>
      <c r="XDD11" s="12">
        <v>57</v>
      </c>
      <c r="XDE11" s="12">
        <v>60</v>
      </c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"/>
      <c r="XEO11" s="1"/>
      <c r="XEQ11" s="1"/>
      <c r="XER11" s="1">
        <f t="shared" si="0"/>
        <v>0</v>
      </c>
      <c r="XES11" s="4">
        <f t="shared" si="1"/>
        <v>0</v>
      </c>
      <c r="XET11" s="1"/>
      <c r="XFA11" s="1"/>
      <c r="XFB11" s="1"/>
      <c r="XFC11" s="4"/>
      <c r="XFD11" s="1"/>
    </row>
    <row r="12" spans="1:103 16171:16384" s="2" customFormat="1">
      <c r="A12" s="62">
        <f t="shared" si="2"/>
        <v>0</v>
      </c>
      <c r="B12" s="61" t="e">
        <f>O2*A12</f>
        <v>#DIV/0!</v>
      </c>
      <c r="C12" s="75">
        <v>10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31"/>
      <c r="O12" s="38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WWY12" s="20">
        <v>12</v>
      </c>
      <c r="WWZ12" s="12">
        <v>11</v>
      </c>
      <c r="WXA12" s="12">
        <v>12</v>
      </c>
      <c r="WXB12" s="12">
        <v>13</v>
      </c>
      <c r="WXC12" s="12">
        <v>14</v>
      </c>
      <c r="WXD12" s="12">
        <v>15</v>
      </c>
      <c r="WXE12" s="12">
        <v>15</v>
      </c>
      <c r="WXF12" s="12">
        <v>16</v>
      </c>
      <c r="WXG12" s="12">
        <v>17</v>
      </c>
      <c r="WXH12" s="12">
        <v>18</v>
      </c>
      <c r="WXI12" s="12">
        <v>18</v>
      </c>
      <c r="WXJ12" s="12">
        <v>19</v>
      </c>
      <c r="WXK12" s="12">
        <v>20</v>
      </c>
      <c r="WXL12" s="12">
        <v>21</v>
      </c>
      <c r="WXM12" s="12">
        <v>21</v>
      </c>
      <c r="WXN12" s="12">
        <v>22</v>
      </c>
      <c r="WXO12" s="12">
        <v>23</v>
      </c>
      <c r="WXP12" s="12">
        <v>24</v>
      </c>
      <c r="WXQ12" s="12">
        <v>24</v>
      </c>
      <c r="WXR12" s="12">
        <v>25</v>
      </c>
      <c r="WXS12" s="12">
        <v>26</v>
      </c>
      <c r="WXT12" s="12">
        <v>27</v>
      </c>
      <c r="WXU12" s="12">
        <v>28</v>
      </c>
      <c r="WXV12" s="12">
        <v>28</v>
      </c>
      <c r="WXW12" s="12">
        <v>29</v>
      </c>
      <c r="WXX12" s="12">
        <v>30</v>
      </c>
      <c r="WXY12" s="12">
        <v>31</v>
      </c>
      <c r="WXZ12" s="12">
        <v>31</v>
      </c>
      <c r="WYA12" s="12">
        <v>32</v>
      </c>
      <c r="WYB12" s="12">
        <v>33</v>
      </c>
      <c r="WYC12" s="12">
        <v>34</v>
      </c>
      <c r="WYD12" s="12">
        <v>34</v>
      </c>
      <c r="WYE12" s="12">
        <v>35</v>
      </c>
      <c r="WYF12" s="12">
        <v>36</v>
      </c>
      <c r="WYG12" s="12">
        <v>37</v>
      </c>
      <c r="WYH12" s="12">
        <v>37</v>
      </c>
      <c r="WYI12" s="12">
        <v>38</v>
      </c>
      <c r="WYJ12" s="12">
        <v>39</v>
      </c>
      <c r="WYK12" s="12">
        <v>40</v>
      </c>
      <c r="WYL12" s="12">
        <v>41</v>
      </c>
      <c r="WYM12" s="12">
        <v>41</v>
      </c>
      <c r="WYN12" s="12">
        <v>42</v>
      </c>
      <c r="WYO12" s="12">
        <v>43</v>
      </c>
      <c r="WYP12" s="12">
        <v>44</v>
      </c>
      <c r="WYQ12" s="12">
        <v>44</v>
      </c>
      <c r="WYR12" s="12">
        <v>45</v>
      </c>
      <c r="WYS12" s="12">
        <v>46</v>
      </c>
      <c r="WYT12" s="20">
        <v>12</v>
      </c>
      <c r="WYU12" s="12">
        <v>10</v>
      </c>
      <c r="WYV12" s="12">
        <v>10</v>
      </c>
      <c r="WYW12" s="12">
        <v>40</v>
      </c>
      <c r="WYX12" s="12">
        <v>50</v>
      </c>
      <c r="WYY12" s="12">
        <v>50</v>
      </c>
      <c r="WYZ12" s="12">
        <v>60</v>
      </c>
      <c r="WZA12" s="12">
        <v>60</v>
      </c>
      <c r="WZB12" s="12">
        <v>60</v>
      </c>
      <c r="WZC12" s="12">
        <v>70</v>
      </c>
      <c r="WZD12" s="12">
        <v>90</v>
      </c>
      <c r="WZE12" s="12">
        <v>90</v>
      </c>
      <c r="WZF12" s="12">
        <v>80</v>
      </c>
      <c r="WZG12" s="12">
        <v>80</v>
      </c>
      <c r="WZH12" s="12">
        <v>90</v>
      </c>
      <c r="WZI12" s="12">
        <v>90</v>
      </c>
      <c r="WZJ12" s="12">
        <v>90</v>
      </c>
      <c r="WZK12" s="12">
        <v>100</v>
      </c>
      <c r="WZL12" s="12">
        <v>100</v>
      </c>
      <c r="WZM12" s="12">
        <v>100</v>
      </c>
      <c r="WZN12" s="12">
        <v>100</v>
      </c>
      <c r="WZO12" s="12">
        <v>100</v>
      </c>
      <c r="WZP12" s="12">
        <v>100</v>
      </c>
      <c r="WZQ12" s="12">
        <v>110</v>
      </c>
      <c r="WZR12" s="12">
        <v>120</v>
      </c>
      <c r="WZS12" s="12">
        <v>130</v>
      </c>
      <c r="WZT12" s="12">
        <v>130</v>
      </c>
      <c r="WZU12" s="12">
        <v>140</v>
      </c>
      <c r="WZV12" s="12">
        <v>140</v>
      </c>
      <c r="WZW12" s="12">
        <v>140</v>
      </c>
      <c r="WZX12" s="12">
        <v>140</v>
      </c>
      <c r="WZY12" s="12">
        <v>140</v>
      </c>
      <c r="WZZ12" s="12">
        <v>150</v>
      </c>
      <c r="XAA12" s="12">
        <v>150</v>
      </c>
      <c r="XAB12" s="12">
        <v>180</v>
      </c>
      <c r="XAC12" s="12">
        <v>180</v>
      </c>
      <c r="XAD12" s="12">
        <v>190</v>
      </c>
      <c r="XAE12" s="12">
        <v>190</v>
      </c>
      <c r="XAF12" s="12">
        <v>190</v>
      </c>
      <c r="XAG12" s="12">
        <v>190</v>
      </c>
      <c r="XAH12" s="12">
        <v>190</v>
      </c>
      <c r="XAI12" s="12">
        <v>200</v>
      </c>
      <c r="XAJ12" s="12">
        <v>200</v>
      </c>
      <c r="XAK12" s="12">
        <v>200</v>
      </c>
      <c r="XAL12" s="12">
        <v>210</v>
      </c>
      <c r="XAM12" s="12">
        <v>210</v>
      </c>
      <c r="XAN12" s="12">
        <v>220</v>
      </c>
      <c r="XAO12" s="20">
        <v>12</v>
      </c>
      <c r="XAP12" s="12">
        <v>20</v>
      </c>
      <c r="XAQ12" s="12">
        <v>20</v>
      </c>
      <c r="XAR12" s="12">
        <v>30</v>
      </c>
      <c r="XAS12" s="12">
        <v>30</v>
      </c>
      <c r="XAT12" s="12">
        <v>30</v>
      </c>
      <c r="XAU12" s="12">
        <v>40</v>
      </c>
      <c r="XAV12" s="12">
        <v>60</v>
      </c>
      <c r="XAW12" s="12">
        <v>60</v>
      </c>
      <c r="XAX12" s="12">
        <v>80</v>
      </c>
      <c r="XAY12" s="12">
        <v>80</v>
      </c>
      <c r="XAZ12" s="12">
        <v>80</v>
      </c>
      <c r="XBA12" s="12">
        <v>70</v>
      </c>
      <c r="XBB12" s="12">
        <v>70</v>
      </c>
      <c r="XBC12" s="12">
        <v>80</v>
      </c>
      <c r="XBD12" s="12">
        <v>90</v>
      </c>
      <c r="XBE12" s="12">
        <v>90</v>
      </c>
      <c r="XBF12" s="12">
        <v>90</v>
      </c>
      <c r="XBG12" s="12">
        <v>90</v>
      </c>
      <c r="XBH12" s="12">
        <v>90</v>
      </c>
      <c r="XBI12" s="12">
        <v>100</v>
      </c>
      <c r="XBJ12" s="12">
        <v>100</v>
      </c>
      <c r="XBK12" s="12">
        <v>100</v>
      </c>
      <c r="XBL12" s="12">
        <v>100</v>
      </c>
      <c r="XBM12" s="12">
        <v>120</v>
      </c>
      <c r="XBN12" s="12">
        <v>120</v>
      </c>
      <c r="XBO12" s="12">
        <v>120</v>
      </c>
      <c r="XBP12" s="12">
        <v>150</v>
      </c>
      <c r="XBQ12" s="12">
        <v>150</v>
      </c>
      <c r="XBR12" s="12">
        <v>150</v>
      </c>
      <c r="XBS12" s="12">
        <v>150</v>
      </c>
      <c r="XBT12" s="12">
        <v>150</v>
      </c>
      <c r="XBU12" s="12">
        <v>160</v>
      </c>
      <c r="XBV12" s="12">
        <v>170</v>
      </c>
      <c r="XBW12" s="12">
        <v>170</v>
      </c>
      <c r="XBX12" s="12">
        <v>170</v>
      </c>
      <c r="XBY12" s="12">
        <v>180</v>
      </c>
      <c r="XBZ12" s="12">
        <v>180</v>
      </c>
      <c r="XCA12" s="12">
        <v>180</v>
      </c>
      <c r="XCB12" s="12">
        <v>180</v>
      </c>
      <c r="XCC12" s="12">
        <v>180</v>
      </c>
      <c r="XCD12" s="12">
        <v>180</v>
      </c>
      <c r="XCE12" s="12">
        <v>180</v>
      </c>
      <c r="XCF12" s="12">
        <v>190</v>
      </c>
      <c r="XCG12" s="12">
        <v>200</v>
      </c>
      <c r="XCH12" s="12">
        <v>200</v>
      </c>
      <c r="XCI12" s="12">
        <v>220</v>
      </c>
      <c r="XCJ12" s="7">
        <v>12</v>
      </c>
      <c r="XCK12" s="12"/>
      <c r="XCL12" s="12">
        <v>15</v>
      </c>
      <c r="XCM12" s="12">
        <v>16</v>
      </c>
      <c r="XCN12" s="12">
        <v>18</v>
      </c>
      <c r="XCO12" s="12">
        <v>21</v>
      </c>
      <c r="XCP12" s="12">
        <v>23</v>
      </c>
      <c r="XCQ12" s="12">
        <v>25</v>
      </c>
      <c r="XCR12" s="12">
        <v>27</v>
      </c>
      <c r="XCS12" s="12">
        <v>30</v>
      </c>
      <c r="XCT12" s="12">
        <v>32</v>
      </c>
      <c r="XCU12" s="12">
        <v>35</v>
      </c>
      <c r="XCV12" s="12">
        <v>37</v>
      </c>
      <c r="XCW12" s="12">
        <v>38</v>
      </c>
      <c r="XCX12" s="12">
        <v>41</v>
      </c>
      <c r="XCY12" s="12">
        <v>44</v>
      </c>
      <c r="XCZ12" s="12">
        <v>46</v>
      </c>
      <c r="XDA12" s="12">
        <v>49</v>
      </c>
      <c r="XDB12" s="12">
        <v>51</v>
      </c>
      <c r="XDC12" s="12">
        <v>54</v>
      </c>
      <c r="XDD12" s="12">
        <v>56</v>
      </c>
      <c r="XDE12" s="12">
        <v>59</v>
      </c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"/>
      <c r="XEO12" s="1"/>
      <c r="XEQ12" s="1"/>
      <c r="XER12" s="1">
        <f t="shared" si="0"/>
        <v>0</v>
      </c>
      <c r="XES12" s="4">
        <f t="shared" si="1"/>
        <v>0</v>
      </c>
      <c r="XET12" s="1"/>
      <c r="XFA12" s="1"/>
      <c r="XFB12" s="1"/>
      <c r="XFC12" s="4"/>
      <c r="XFD12" s="1"/>
    </row>
    <row r="13" spans="1:103 16171:16384" s="2" customFormat="1">
      <c r="A13" s="62">
        <f t="shared" si="2"/>
        <v>0</v>
      </c>
      <c r="B13" s="61" t="e">
        <f>O2*A13</f>
        <v>#DIV/0!</v>
      </c>
      <c r="C13" s="75">
        <v>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31"/>
      <c r="O13" s="38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WWY13" s="20">
        <v>13</v>
      </c>
      <c r="WWZ13" s="12">
        <v>14</v>
      </c>
      <c r="WXA13" s="12">
        <v>15</v>
      </c>
      <c r="WXB13" s="12">
        <v>16</v>
      </c>
      <c r="WXC13" s="12">
        <v>16</v>
      </c>
      <c r="WXD13" s="12">
        <v>17</v>
      </c>
      <c r="WXE13" s="12">
        <v>18</v>
      </c>
      <c r="WXF13" s="12">
        <v>19</v>
      </c>
      <c r="WXG13" s="12">
        <v>20</v>
      </c>
      <c r="WXH13" s="12">
        <v>21</v>
      </c>
      <c r="WXI13" s="12">
        <v>22</v>
      </c>
      <c r="WXJ13" s="12">
        <v>23</v>
      </c>
      <c r="WXK13" s="12">
        <v>24</v>
      </c>
      <c r="WXL13" s="12">
        <v>25</v>
      </c>
      <c r="WXM13" s="12">
        <v>26</v>
      </c>
      <c r="WXN13" s="12">
        <v>27</v>
      </c>
      <c r="WXO13" s="12">
        <v>27</v>
      </c>
      <c r="WXP13" s="12">
        <v>28</v>
      </c>
      <c r="WXQ13" s="12">
        <v>29</v>
      </c>
      <c r="WXR13" s="12">
        <v>30</v>
      </c>
      <c r="WXS13" s="12">
        <v>31</v>
      </c>
      <c r="WXT13" s="12">
        <v>32</v>
      </c>
      <c r="WXU13" s="12">
        <v>33</v>
      </c>
      <c r="WXV13" s="12">
        <v>34</v>
      </c>
      <c r="WXW13" s="12">
        <v>35</v>
      </c>
      <c r="WXX13" s="12">
        <v>36</v>
      </c>
      <c r="WXY13" s="12">
        <v>37</v>
      </c>
      <c r="WXZ13" s="12">
        <v>37</v>
      </c>
      <c r="WYA13" s="12">
        <v>38</v>
      </c>
      <c r="WYB13" s="12">
        <v>39</v>
      </c>
      <c r="WYC13" s="12">
        <v>40</v>
      </c>
      <c r="WYD13" s="12">
        <v>41</v>
      </c>
      <c r="WYE13" s="12">
        <v>42</v>
      </c>
      <c r="WYF13" s="12">
        <v>43</v>
      </c>
      <c r="WYG13" s="12">
        <v>44</v>
      </c>
      <c r="WYH13" s="12">
        <v>45</v>
      </c>
      <c r="WYI13" s="12">
        <v>46</v>
      </c>
      <c r="WYJ13" s="12">
        <v>47</v>
      </c>
      <c r="WYK13" s="12">
        <v>48</v>
      </c>
      <c r="WYL13" s="12">
        <v>48</v>
      </c>
      <c r="WYM13" s="12">
        <v>49</v>
      </c>
      <c r="WYN13" s="12">
        <v>50</v>
      </c>
      <c r="WYO13" s="12">
        <v>51</v>
      </c>
      <c r="WYP13" s="12">
        <v>52</v>
      </c>
      <c r="WYQ13" s="12">
        <v>53</v>
      </c>
      <c r="WYR13" s="12">
        <v>54</v>
      </c>
      <c r="WYS13" s="12">
        <v>55</v>
      </c>
      <c r="WYT13" s="20">
        <v>13</v>
      </c>
      <c r="WYU13" s="12">
        <v>10</v>
      </c>
      <c r="WYV13" s="12">
        <v>40</v>
      </c>
      <c r="WYW13" s="12">
        <v>50</v>
      </c>
      <c r="WYX13" s="12">
        <v>50</v>
      </c>
      <c r="WYY13" s="12">
        <v>70</v>
      </c>
      <c r="WYZ13" s="12">
        <v>70</v>
      </c>
      <c r="WZA13" s="12">
        <v>70</v>
      </c>
      <c r="WZB13" s="12">
        <v>90</v>
      </c>
      <c r="WZC13" s="12">
        <v>90</v>
      </c>
      <c r="WZD13" s="12">
        <v>80</v>
      </c>
      <c r="WZE13" s="12">
        <v>80</v>
      </c>
      <c r="WZF13" s="12">
        <v>110</v>
      </c>
      <c r="WZG13" s="12">
        <v>110</v>
      </c>
      <c r="WZH13" s="12">
        <v>110</v>
      </c>
      <c r="WZI13" s="12">
        <v>120</v>
      </c>
      <c r="WZJ13" s="12">
        <v>120</v>
      </c>
      <c r="WZK13" s="12">
        <v>130</v>
      </c>
      <c r="WZL13" s="12">
        <v>130</v>
      </c>
      <c r="WZM13" s="12">
        <v>140</v>
      </c>
      <c r="WZN13" s="12">
        <v>140</v>
      </c>
      <c r="WZO13" s="12">
        <v>150</v>
      </c>
      <c r="WZP13" s="12">
        <v>150</v>
      </c>
      <c r="WZQ13" s="12">
        <v>150</v>
      </c>
      <c r="WZR13" s="12">
        <v>150</v>
      </c>
      <c r="WZS13" s="12">
        <v>160</v>
      </c>
      <c r="WZT13" s="12">
        <v>160</v>
      </c>
      <c r="WZU13" s="12">
        <v>160</v>
      </c>
      <c r="WZV13" s="12">
        <v>160</v>
      </c>
      <c r="WZW13" s="12">
        <v>160</v>
      </c>
      <c r="WZX13" s="12">
        <v>180</v>
      </c>
      <c r="WZY13" s="12">
        <v>200</v>
      </c>
      <c r="WZZ13" s="12">
        <v>200</v>
      </c>
      <c r="XAA13" s="12">
        <v>210</v>
      </c>
      <c r="XAB13" s="12">
        <v>220</v>
      </c>
      <c r="XAC13" s="12">
        <v>220</v>
      </c>
      <c r="XAD13" s="12">
        <v>220</v>
      </c>
      <c r="XAE13" s="12">
        <v>220</v>
      </c>
      <c r="XAF13" s="12">
        <v>230</v>
      </c>
      <c r="XAG13" s="12">
        <v>230</v>
      </c>
      <c r="XAH13" s="12">
        <v>240</v>
      </c>
      <c r="XAI13" s="12">
        <v>250</v>
      </c>
      <c r="XAJ13" s="12">
        <v>250</v>
      </c>
      <c r="XAK13" s="12">
        <v>250</v>
      </c>
      <c r="XAL13" s="12">
        <v>250</v>
      </c>
      <c r="XAM13" s="12">
        <v>260</v>
      </c>
      <c r="XAN13" s="12">
        <v>260</v>
      </c>
      <c r="XAO13" s="20">
        <v>13</v>
      </c>
      <c r="XAP13" s="12">
        <v>20</v>
      </c>
      <c r="XAQ13" s="12">
        <v>30</v>
      </c>
      <c r="XAR13" s="12">
        <v>30</v>
      </c>
      <c r="XAS13" s="12">
        <v>30</v>
      </c>
      <c r="XAT13" s="12">
        <v>60</v>
      </c>
      <c r="XAU13" s="12">
        <v>60</v>
      </c>
      <c r="XAV13" s="12">
        <v>70</v>
      </c>
      <c r="XAW13" s="12">
        <v>80</v>
      </c>
      <c r="XAX13" s="12">
        <v>80</v>
      </c>
      <c r="XAY13" s="12">
        <v>70</v>
      </c>
      <c r="XAZ13" s="12">
        <v>80</v>
      </c>
      <c r="XBA13" s="12">
        <v>80</v>
      </c>
      <c r="XBB13" s="12">
        <v>90</v>
      </c>
      <c r="XBC13" s="12">
        <v>90</v>
      </c>
      <c r="XBD13" s="12">
        <v>90</v>
      </c>
      <c r="XBE13" s="12">
        <v>110</v>
      </c>
      <c r="XBF13" s="12">
        <v>110</v>
      </c>
      <c r="XBG13" s="12">
        <v>120</v>
      </c>
      <c r="XBH13" s="12">
        <v>120</v>
      </c>
      <c r="XBI13" s="12">
        <v>120</v>
      </c>
      <c r="XBJ13" s="12">
        <v>120</v>
      </c>
      <c r="XBK13" s="12">
        <v>120</v>
      </c>
      <c r="XBL13" s="12">
        <v>120</v>
      </c>
      <c r="XBM13" s="12">
        <v>130</v>
      </c>
      <c r="XBN13" s="12">
        <v>150</v>
      </c>
      <c r="XBO13" s="12">
        <v>150</v>
      </c>
      <c r="XBP13" s="12">
        <v>150</v>
      </c>
      <c r="XBQ13" s="12">
        <v>150</v>
      </c>
      <c r="XBR13" s="12">
        <v>160</v>
      </c>
      <c r="XBS13" s="12">
        <v>200</v>
      </c>
      <c r="XBT13" s="12">
        <v>200</v>
      </c>
      <c r="XBU13" s="12">
        <v>200</v>
      </c>
      <c r="XBV13" s="12">
        <v>200</v>
      </c>
      <c r="XBW13" s="12">
        <v>210</v>
      </c>
      <c r="XBX13" s="12">
        <v>220</v>
      </c>
      <c r="XBY13" s="12">
        <v>220</v>
      </c>
      <c r="XBZ13" s="12">
        <v>220</v>
      </c>
      <c r="XCA13" s="12">
        <v>220</v>
      </c>
      <c r="XCB13" s="12">
        <v>220</v>
      </c>
      <c r="XCC13" s="12">
        <v>230</v>
      </c>
      <c r="XCD13" s="12">
        <v>230</v>
      </c>
      <c r="XCE13" s="12">
        <v>250</v>
      </c>
      <c r="XCF13" s="12">
        <v>250</v>
      </c>
      <c r="XCG13" s="12">
        <v>250</v>
      </c>
      <c r="XCH13" s="12">
        <v>260</v>
      </c>
      <c r="XCI13" s="12">
        <v>260</v>
      </c>
      <c r="XCJ13" s="7">
        <v>13</v>
      </c>
      <c r="XCK13" s="12"/>
      <c r="XCL13" s="12">
        <v>15</v>
      </c>
      <c r="XCM13" s="12">
        <v>16</v>
      </c>
      <c r="XCN13" s="12">
        <v>18</v>
      </c>
      <c r="XCO13" s="12">
        <v>20</v>
      </c>
      <c r="XCP13" s="12">
        <v>22</v>
      </c>
      <c r="XCQ13" s="12">
        <v>25</v>
      </c>
      <c r="XCR13" s="12">
        <v>27</v>
      </c>
      <c r="XCS13" s="12">
        <v>29</v>
      </c>
      <c r="XCT13" s="12">
        <v>31</v>
      </c>
      <c r="XCU13" s="12">
        <v>34</v>
      </c>
      <c r="XCV13" s="12">
        <v>36</v>
      </c>
      <c r="XCW13" s="12">
        <v>38</v>
      </c>
      <c r="XCX13" s="12">
        <v>40</v>
      </c>
      <c r="XCY13" s="12">
        <v>43</v>
      </c>
      <c r="XCZ13" s="12">
        <v>45</v>
      </c>
      <c r="XDA13" s="12">
        <v>48</v>
      </c>
      <c r="XDB13" s="12">
        <v>50</v>
      </c>
      <c r="XDC13" s="12">
        <v>52</v>
      </c>
      <c r="XDD13" s="12">
        <v>54</v>
      </c>
      <c r="XDE13" s="12">
        <v>57</v>
      </c>
      <c r="XDF13" s="12">
        <v>59</v>
      </c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"/>
      <c r="XEO13" s="1"/>
      <c r="XEQ13" s="1"/>
      <c r="XER13" s="1">
        <f t="shared" si="0"/>
        <v>0</v>
      </c>
      <c r="XES13" s="4">
        <f t="shared" si="1"/>
        <v>0</v>
      </c>
      <c r="XET13" s="1"/>
      <c r="XFA13" s="1"/>
      <c r="XFB13" s="1"/>
      <c r="XFC13" s="4"/>
      <c r="XFD13" s="1"/>
    </row>
    <row r="14" spans="1:103 16171:16384" s="2" customFormat="1">
      <c r="A14" s="62">
        <f t="shared" si="2"/>
        <v>0</v>
      </c>
      <c r="B14" s="61" t="e">
        <f>O2*A14</f>
        <v>#DIV/0!</v>
      </c>
      <c r="C14" s="75">
        <v>12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31"/>
      <c r="O14" s="38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WWY14" s="20">
        <v>14</v>
      </c>
      <c r="WWZ14" s="12">
        <v>16</v>
      </c>
      <c r="WXA14" s="12">
        <v>17</v>
      </c>
      <c r="WXB14" s="12">
        <v>18</v>
      </c>
      <c r="WXC14" s="12">
        <v>19</v>
      </c>
      <c r="WXD14" s="12">
        <v>20</v>
      </c>
      <c r="WXE14" s="12">
        <v>22</v>
      </c>
      <c r="WXF14" s="12">
        <v>23</v>
      </c>
      <c r="WXG14" s="12">
        <v>24</v>
      </c>
      <c r="WXH14" s="12">
        <v>25</v>
      </c>
      <c r="WXI14" s="12">
        <v>26</v>
      </c>
      <c r="WXJ14" s="12">
        <v>27</v>
      </c>
      <c r="WXK14" s="12">
        <v>28</v>
      </c>
      <c r="WXL14" s="12">
        <v>29</v>
      </c>
      <c r="WXM14" s="12">
        <v>30</v>
      </c>
      <c r="WXN14" s="12">
        <v>31</v>
      </c>
      <c r="WXO14" s="12">
        <v>32</v>
      </c>
      <c r="WXP14" s="12">
        <v>33</v>
      </c>
      <c r="WXQ14" s="12">
        <v>34</v>
      </c>
      <c r="WXR14" s="12">
        <v>35</v>
      </c>
      <c r="WXS14" s="12">
        <v>37</v>
      </c>
      <c r="WXT14" s="12">
        <v>38</v>
      </c>
      <c r="WXU14" s="12">
        <v>39</v>
      </c>
      <c r="WXV14" s="12">
        <v>40</v>
      </c>
      <c r="WXW14" s="12">
        <v>41</v>
      </c>
      <c r="WXX14" s="12">
        <v>42</v>
      </c>
      <c r="WXY14" s="12">
        <v>43</v>
      </c>
      <c r="WXZ14" s="12">
        <v>44</v>
      </c>
      <c r="WYA14" s="12">
        <v>45</v>
      </c>
      <c r="WYB14" s="12">
        <v>46</v>
      </c>
      <c r="WYC14" s="12">
        <v>47</v>
      </c>
      <c r="WYD14" s="12">
        <v>48</v>
      </c>
      <c r="WYE14" s="12">
        <v>49</v>
      </c>
      <c r="WYF14" s="12">
        <v>51</v>
      </c>
      <c r="WYG14" s="12">
        <v>52</v>
      </c>
      <c r="WYH14" s="12">
        <v>53</v>
      </c>
      <c r="WYI14" s="12">
        <v>54</v>
      </c>
      <c r="WYJ14" s="12">
        <v>55</v>
      </c>
      <c r="WYK14" s="12">
        <v>56</v>
      </c>
      <c r="WYL14" s="12">
        <v>57</v>
      </c>
      <c r="WYM14" s="12">
        <v>58</v>
      </c>
      <c r="WYN14" s="12">
        <v>59</v>
      </c>
      <c r="WYO14" s="12">
        <v>60</v>
      </c>
      <c r="WYP14" s="12">
        <v>61</v>
      </c>
      <c r="WYQ14" s="12">
        <v>62</v>
      </c>
      <c r="WYR14" s="12">
        <v>63</v>
      </c>
      <c r="WYS14" s="12">
        <v>65</v>
      </c>
      <c r="WYT14" s="20">
        <v>14</v>
      </c>
      <c r="WYU14" s="12">
        <v>40</v>
      </c>
      <c r="WYV14" s="12">
        <v>60</v>
      </c>
      <c r="WYW14" s="12">
        <v>60</v>
      </c>
      <c r="WYX14" s="12">
        <v>70</v>
      </c>
      <c r="WYY14" s="12">
        <v>70</v>
      </c>
      <c r="WYZ14" s="12">
        <v>100</v>
      </c>
      <c r="WZA14" s="12">
        <v>110</v>
      </c>
      <c r="WZB14" s="12">
        <v>110</v>
      </c>
      <c r="WZC14" s="12">
        <v>100</v>
      </c>
      <c r="WZD14" s="12">
        <v>100</v>
      </c>
      <c r="WZE14" s="12">
        <v>110</v>
      </c>
      <c r="WZF14" s="12">
        <v>110</v>
      </c>
      <c r="WZG14" s="12">
        <v>120</v>
      </c>
      <c r="WZH14" s="12">
        <v>130</v>
      </c>
      <c r="WZI14" s="12">
        <v>140</v>
      </c>
      <c r="WZJ14" s="12">
        <v>140</v>
      </c>
      <c r="WZK14" s="12">
        <v>150</v>
      </c>
      <c r="WZL14" s="12">
        <v>150</v>
      </c>
      <c r="WZM14" s="12">
        <v>150</v>
      </c>
      <c r="WZN14" s="12">
        <v>180</v>
      </c>
      <c r="WZO14" s="12">
        <v>180</v>
      </c>
      <c r="WZP14" s="12">
        <v>180</v>
      </c>
      <c r="WZQ14" s="12">
        <v>190</v>
      </c>
      <c r="WZR14" s="12">
        <v>190</v>
      </c>
      <c r="WZS14" s="12">
        <v>190</v>
      </c>
      <c r="WZT14" s="12">
        <v>200</v>
      </c>
      <c r="WZU14" s="12">
        <v>210</v>
      </c>
      <c r="WZV14" s="12">
        <v>220</v>
      </c>
      <c r="WZW14" s="12">
        <v>220</v>
      </c>
      <c r="WZX14" s="12">
        <v>220</v>
      </c>
      <c r="WZY14" s="12">
        <v>230</v>
      </c>
      <c r="WZZ14" s="12">
        <v>230</v>
      </c>
      <c r="XAA14" s="12">
        <v>230</v>
      </c>
      <c r="XAB14" s="12">
        <v>230</v>
      </c>
      <c r="XAC14" s="12">
        <v>230</v>
      </c>
      <c r="XAD14" s="12">
        <v>250</v>
      </c>
      <c r="XAE14" s="12">
        <v>250</v>
      </c>
      <c r="XAF14" s="12">
        <v>270</v>
      </c>
      <c r="XAG14" s="12">
        <v>280</v>
      </c>
      <c r="XAH14" s="12">
        <v>290</v>
      </c>
      <c r="XAI14" s="12">
        <v>290</v>
      </c>
      <c r="XAJ14" s="12">
        <v>290</v>
      </c>
      <c r="XAK14" s="12">
        <v>300</v>
      </c>
      <c r="XAL14" s="12">
        <v>300</v>
      </c>
      <c r="XAM14" s="12">
        <v>310</v>
      </c>
      <c r="XAN14" s="12">
        <v>320</v>
      </c>
      <c r="XAO14" s="20">
        <v>14</v>
      </c>
      <c r="XAP14" s="12">
        <v>30</v>
      </c>
      <c r="XAQ14" s="12">
        <v>30</v>
      </c>
      <c r="XAR14" s="12">
        <v>30</v>
      </c>
      <c r="XAS14" s="12">
        <v>60</v>
      </c>
      <c r="XAT14" s="12">
        <v>60</v>
      </c>
      <c r="XAU14" s="12">
        <v>70</v>
      </c>
      <c r="XAV14" s="12">
        <v>80</v>
      </c>
      <c r="XAW14" s="12">
        <v>90</v>
      </c>
      <c r="XAX14" s="12">
        <v>80</v>
      </c>
      <c r="XAY14" s="12">
        <v>80</v>
      </c>
      <c r="XAZ14" s="12">
        <v>80</v>
      </c>
      <c r="XBA14" s="12">
        <v>110</v>
      </c>
      <c r="XBB14" s="12">
        <v>110</v>
      </c>
      <c r="XBC14" s="12">
        <v>110</v>
      </c>
      <c r="XBD14" s="12">
        <v>110</v>
      </c>
      <c r="XBE14" s="12">
        <v>120</v>
      </c>
      <c r="XBF14" s="12">
        <v>120</v>
      </c>
      <c r="XBG14" s="12">
        <v>120</v>
      </c>
      <c r="XBH14" s="12">
        <v>150</v>
      </c>
      <c r="XBI14" s="12">
        <v>150</v>
      </c>
      <c r="XBJ14" s="12">
        <v>150</v>
      </c>
      <c r="XBK14" s="12">
        <v>180</v>
      </c>
      <c r="XBL14" s="12">
        <v>180</v>
      </c>
      <c r="XBM14" s="12">
        <v>180</v>
      </c>
      <c r="XBN14" s="12">
        <v>180</v>
      </c>
      <c r="XBO14" s="12">
        <v>190</v>
      </c>
      <c r="XBP14" s="12">
        <v>190</v>
      </c>
      <c r="XBQ14" s="12">
        <v>200</v>
      </c>
      <c r="XBR14" s="12">
        <v>200</v>
      </c>
      <c r="XBS14" s="12">
        <v>200</v>
      </c>
      <c r="XBT14" s="12">
        <v>220</v>
      </c>
      <c r="XBU14" s="12">
        <v>220</v>
      </c>
      <c r="XBV14" s="12">
        <v>220</v>
      </c>
      <c r="XBW14" s="12">
        <v>220</v>
      </c>
      <c r="XBX14" s="12">
        <v>220</v>
      </c>
      <c r="XBY14" s="12">
        <v>220</v>
      </c>
      <c r="XBZ14" s="12">
        <v>220</v>
      </c>
      <c r="XCA14" s="12">
        <v>230</v>
      </c>
      <c r="XCB14" s="12">
        <v>270</v>
      </c>
      <c r="XCC14" s="12">
        <v>270</v>
      </c>
      <c r="XCD14" s="12">
        <v>270</v>
      </c>
      <c r="XCE14" s="12">
        <v>280</v>
      </c>
      <c r="XCF14" s="12">
        <v>300</v>
      </c>
      <c r="XCG14" s="12">
        <v>310</v>
      </c>
      <c r="XCH14" s="12">
        <v>310</v>
      </c>
      <c r="XCI14" s="12">
        <v>320</v>
      </c>
      <c r="XCJ14" s="7">
        <v>14</v>
      </c>
      <c r="XCK14" s="12"/>
      <c r="XCL14" s="12">
        <v>15</v>
      </c>
      <c r="XCM14" s="12">
        <v>16</v>
      </c>
      <c r="XCN14" s="12">
        <v>17</v>
      </c>
      <c r="XCO14" s="12">
        <v>20</v>
      </c>
      <c r="XCP14" s="12">
        <v>22</v>
      </c>
      <c r="XCQ14" s="12">
        <v>24</v>
      </c>
      <c r="XCR14" s="12">
        <v>26</v>
      </c>
      <c r="XCS14" s="12">
        <v>29</v>
      </c>
      <c r="XCT14" s="12">
        <v>30</v>
      </c>
      <c r="XCU14" s="12">
        <v>33</v>
      </c>
      <c r="XCV14" s="12">
        <v>35</v>
      </c>
      <c r="XCW14" s="12">
        <v>37</v>
      </c>
      <c r="XCX14" s="12">
        <v>39</v>
      </c>
      <c r="XCY14" s="12">
        <v>42</v>
      </c>
      <c r="XCZ14" s="12">
        <v>44</v>
      </c>
      <c r="XDA14" s="12">
        <v>47</v>
      </c>
      <c r="XDB14" s="12">
        <v>49</v>
      </c>
      <c r="XDC14" s="12">
        <v>51</v>
      </c>
      <c r="XDD14" s="12">
        <v>53</v>
      </c>
      <c r="XDE14" s="12">
        <v>56</v>
      </c>
      <c r="XDF14" s="12">
        <v>58</v>
      </c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"/>
      <c r="XEO14" s="1"/>
      <c r="XEQ14" s="1"/>
      <c r="XER14" s="1">
        <f t="shared" si="0"/>
        <v>0</v>
      </c>
      <c r="XES14" s="4">
        <f t="shared" si="1"/>
        <v>0</v>
      </c>
      <c r="XET14" s="1"/>
      <c r="XFA14" s="1"/>
      <c r="XFB14" s="1"/>
      <c r="XFC14" s="4"/>
      <c r="XFD14" s="1"/>
    </row>
    <row r="15" spans="1:103 16171:16384" s="2" customFormat="1">
      <c r="A15" s="62">
        <f t="shared" si="2"/>
        <v>0</v>
      </c>
      <c r="B15" s="61" t="e">
        <f>O2*A15</f>
        <v>#DIV/0!</v>
      </c>
      <c r="C15" s="75">
        <v>13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31"/>
      <c r="O15" s="38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WWY15" s="20">
        <v>15</v>
      </c>
      <c r="WWZ15" s="12">
        <v>19</v>
      </c>
      <c r="WXA15" s="12">
        <v>20</v>
      </c>
      <c r="WXB15" s="12">
        <v>21</v>
      </c>
      <c r="WXC15" s="12">
        <v>22</v>
      </c>
      <c r="WXD15" s="12">
        <v>24</v>
      </c>
      <c r="WXE15" s="12">
        <v>25</v>
      </c>
      <c r="WXF15" s="12">
        <v>26</v>
      </c>
      <c r="WXG15" s="12">
        <v>27</v>
      </c>
      <c r="WXH15" s="12">
        <v>29</v>
      </c>
      <c r="WXI15" s="12">
        <v>30</v>
      </c>
      <c r="WXJ15" s="12">
        <v>31</v>
      </c>
      <c r="WXK15" s="12">
        <v>32</v>
      </c>
      <c r="WXL15" s="12">
        <v>34</v>
      </c>
      <c r="WXM15" s="12">
        <v>35</v>
      </c>
      <c r="WXN15" s="12">
        <v>36</v>
      </c>
      <c r="WXO15" s="12">
        <v>37</v>
      </c>
      <c r="WXP15" s="12">
        <v>39</v>
      </c>
      <c r="WXQ15" s="12">
        <v>40</v>
      </c>
      <c r="WXR15" s="12">
        <v>41</v>
      </c>
      <c r="WXS15" s="12">
        <v>42</v>
      </c>
      <c r="WXT15" s="12">
        <v>44</v>
      </c>
      <c r="WXU15" s="12">
        <v>45</v>
      </c>
      <c r="WXV15" s="12">
        <v>46</v>
      </c>
      <c r="WXW15" s="12">
        <v>47</v>
      </c>
      <c r="WXX15" s="12">
        <v>49</v>
      </c>
      <c r="WXY15" s="12">
        <v>50</v>
      </c>
      <c r="WXZ15" s="12">
        <v>51</v>
      </c>
      <c r="WYA15" s="12">
        <v>52</v>
      </c>
      <c r="WYB15" s="12">
        <v>54</v>
      </c>
      <c r="WYC15" s="12">
        <v>55</v>
      </c>
      <c r="WYD15" s="12">
        <v>56</v>
      </c>
      <c r="WYE15" s="12">
        <v>57</v>
      </c>
      <c r="WYF15" s="12">
        <v>59</v>
      </c>
      <c r="WYG15" s="12">
        <v>60</v>
      </c>
      <c r="WYH15" s="12">
        <v>61</v>
      </c>
      <c r="WYI15" s="12">
        <v>62</v>
      </c>
      <c r="WYJ15" s="12">
        <v>64</v>
      </c>
      <c r="WYK15" s="12">
        <v>65</v>
      </c>
      <c r="WYL15" s="12">
        <v>66</v>
      </c>
      <c r="WYM15" s="12">
        <v>67</v>
      </c>
      <c r="WYN15" s="12">
        <v>69</v>
      </c>
      <c r="WYO15" s="12">
        <v>70</v>
      </c>
      <c r="WYP15" s="12">
        <v>71</v>
      </c>
      <c r="WYQ15" s="12">
        <v>72</v>
      </c>
      <c r="WYR15" s="12">
        <v>74</v>
      </c>
      <c r="WYS15" s="12">
        <v>75</v>
      </c>
      <c r="WYT15" s="20">
        <v>15</v>
      </c>
      <c r="WYU15" s="12">
        <v>60</v>
      </c>
      <c r="WYV15" s="12">
        <v>60</v>
      </c>
      <c r="WYW15" s="12">
        <v>90</v>
      </c>
      <c r="WYX15" s="12">
        <v>90</v>
      </c>
      <c r="WYY15" s="12">
        <v>100</v>
      </c>
      <c r="WYZ15" s="12">
        <v>110</v>
      </c>
      <c r="WZA15" s="12">
        <v>110</v>
      </c>
      <c r="WZB15" s="12">
        <v>110</v>
      </c>
      <c r="WZC15" s="12">
        <v>110</v>
      </c>
      <c r="WZD15" s="12">
        <v>130</v>
      </c>
      <c r="WZE15" s="12">
        <v>130</v>
      </c>
      <c r="WZF15" s="12">
        <v>130</v>
      </c>
      <c r="WZG15" s="12">
        <v>140</v>
      </c>
      <c r="WZH15" s="12">
        <v>140</v>
      </c>
      <c r="WZI15" s="12">
        <v>170</v>
      </c>
      <c r="WZJ15" s="12">
        <v>170</v>
      </c>
      <c r="WZK15" s="12">
        <v>170</v>
      </c>
      <c r="WZL15" s="12">
        <v>180</v>
      </c>
      <c r="WZM15" s="12">
        <v>190</v>
      </c>
      <c r="WZN15" s="12">
        <v>190</v>
      </c>
      <c r="WZO15" s="12">
        <v>200</v>
      </c>
      <c r="WZP15" s="12">
        <v>210</v>
      </c>
      <c r="WZQ15" s="12">
        <v>220</v>
      </c>
      <c r="WZR15" s="12">
        <v>230</v>
      </c>
      <c r="WZS15" s="12">
        <v>230</v>
      </c>
      <c r="WZT15" s="12">
        <v>240</v>
      </c>
      <c r="WZU15" s="12">
        <v>240</v>
      </c>
      <c r="WZV15" s="12">
        <v>240</v>
      </c>
      <c r="WZW15" s="12">
        <v>270</v>
      </c>
      <c r="WZX15" s="12">
        <v>270</v>
      </c>
      <c r="WZY15" s="12">
        <v>270</v>
      </c>
      <c r="WZZ15" s="12">
        <v>270</v>
      </c>
      <c r="XAA15" s="12">
        <v>280</v>
      </c>
      <c r="XAB15" s="12">
        <v>300</v>
      </c>
      <c r="XAC15" s="12">
        <v>300</v>
      </c>
      <c r="XAD15" s="12">
        <v>310</v>
      </c>
      <c r="XAE15" s="12">
        <v>310</v>
      </c>
      <c r="XAF15" s="12">
        <v>310</v>
      </c>
      <c r="XAG15" s="12">
        <v>310</v>
      </c>
      <c r="XAH15" s="12">
        <v>310</v>
      </c>
      <c r="XAI15" s="12">
        <v>320</v>
      </c>
      <c r="XAJ15" s="12">
        <v>330</v>
      </c>
      <c r="XAK15" s="12">
        <v>340</v>
      </c>
      <c r="XAL15" s="12">
        <v>340</v>
      </c>
      <c r="XAM15" s="12">
        <v>360</v>
      </c>
      <c r="XAN15" s="12">
        <v>370</v>
      </c>
      <c r="XAO15" s="20">
        <v>15</v>
      </c>
      <c r="XAP15" s="12">
        <v>30</v>
      </c>
      <c r="XAQ15" s="12">
        <v>30</v>
      </c>
      <c r="XAR15" s="12">
        <v>60</v>
      </c>
      <c r="XAS15" s="12">
        <v>70</v>
      </c>
      <c r="XAT15" s="12">
        <v>70</v>
      </c>
      <c r="XAU15" s="12">
        <v>80</v>
      </c>
      <c r="XAV15" s="12">
        <v>90</v>
      </c>
      <c r="XAW15" s="12">
        <v>80</v>
      </c>
      <c r="XAX15" s="12">
        <v>80</v>
      </c>
      <c r="XAY15" s="12">
        <v>110</v>
      </c>
      <c r="XAZ15" s="12">
        <v>110</v>
      </c>
      <c r="XBA15" s="12">
        <v>110</v>
      </c>
      <c r="XBB15" s="12">
        <v>110</v>
      </c>
      <c r="XBC15" s="12">
        <v>140</v>
      </c>
      <c r="XBD15" s="12">
        <v>150</v>
      </c>
      <c r="XBE15" s="12">
        <v>150</v>
      </c>
      <c r="XBF15" s="12">
        <v>150</v>
      </c>
      <c r="XBG15" s="12">
        <v>150</v>
      </c>
      <c r="XBH15" s="12">
        <v>150</v>
      </c>
      <c r="XBI15" s="12">
        <v>170</v>
      </c>
      <c r="XBJ15" s="12">
        <v>180</v>
      </c>
      <c r="XBK15" s="12">
        <v>200</v>
      </c>
      <c r="XBL15" s="12">
        <v>210</v>
      </c>
      <c r="XBM15" s="12">
        <v>210</v>
      </c>
      <c r="XBN15" s="12">
        <v>210</v>
      </c>
      <c r="XBO15" s="12">
        <v>220</v>
      </c>
      <c r="XBP15" s="12">
        <v>230</v>
      </c>
      <c r="XBQ15" s="12">
        <v>230</v>
      </c>
      <c r="XBR15" s="12">
        <v>230</v>
      </c>
      <c r="XBS15" s="12">
        <v>240</v>
      </c>
      <c r="XBT15" s="12">
        <v>240</v>
      </c>
      <c r="XBU15" s="12">
        <v>240</v>
      </c>
      <c r="XBV15" s="12">
        <v>260</v>
      </c>
      <c r="XBW15" s="12">
        <v>260</v>
      </c>
      <c r="XBX15" s="12">
        <v>260</v>
      </c>
      <c r="XBY15" s="12">
        <v>290</v>
      </c>
      <c r="XBZ15" s="12">
        <v>290</v>
      </c>
      <c r="XCA15" s="12">
        <v>290</v>
      </c>
      <c r="XCB15" s="12">
        <v>290</v>
      </c>
      <c r="XCC15" s="12">
        <v>310</v>
      </c>
      <c r="XCD15" s="12">
        <v>310</v>
      </c>
      <c r="XCE15" s="12">
        <v>310</v>
      </c>
      <c r="XCF15" s="12">
        <v>350</v>
      </c>
      <c r="XCG15" s="12">
        <v>350</v>
      </c>
      <c r="XCH15" s="12">
        <v>350</v>
      </c>
      <c r="XCI15" s="12">
        <v>360</v>
      </c>
      <c r="XCJ15" s="7">
        <v>15</v>
      </c>
      <c r="XCK15" s="12"/>
      <c r="XCL15" s="12">
        <v>15</v>
      </c>
      <c r="XCM15" s="12">
        <v>15</v>
      </c>
      <c r="XCN15" s="12">
        <v>17</v>
      </c>
      <c r="XCO15" s="12">
        <v>19</v>
      </c>
      <c r="XCP15" s="12">
        <v>21</v>
      </c>
      <c r="XCQ15" s="12">
        <v>24</v>
      </c>
      <c r="XCR15" s="12">
        <v>25</v>
      </c>
      <c r="XCS15" s="12">
        <v>28</v>
      </c>
      <c r="XCT15" s="12">
        <v>30</v>
      </c>
      <c r="XCU15" s="12">
        <v>32</v>
      </c>
      <c r="XCV15" s="12">
        <v>34</v>
      </c>
      <c r="XCW15" s="12">
        <v>36</v>
      </c>
      <c r="XCX15" s="12">
        <v>39</v>
      </c>
      <c r="XCY15" s="12">
        <v>41</v>
      </c>
      <c r="XCZ15" s="12">
        <v>43</v>
      </c>
      <c r="XDA15" s="12">
        <v>46</v>
      </c>
      <c r="XDB15" s="12">
        <v>48</v>
      </c>
      <c r="XDC15" s="12">
        <v>50</v>
      </c>
      <c r="XDD15" s="12">
        <v>52</v>
      </c>
      <c r="XDE15" s="12">
        <v>55</v>
      </c>
      <c r="XDF15" s="12">
        <v>57</v>
      </c>
      <c r="XDG15" s="12">
        <v>59</v>
      </c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"/>
      <c r="XEO15" s="1"/>
      <c r="XEQ15" s="1"/>
      <c r="XER15" s="1">
        <f t="shared" si="0"/>
        <v>0</v>
      </c>
      <c r="XES15" s="4">
        <f t="shared" si="1"/>
        <v>0</v>
      </c>
      <c r="XET15" s="1"/>
      <c r="XFA15" s="1"/>
      <c r="XFB15" s="1"/>
      <c r="XFC15" s="4"/>
      <c r="XFD15" s="1"/>
    </row>
    <row r="16" spans="1:103 16171:16384" s="2" customFormat="1">
      <c r="A16" s="62">
        <f t="shared" si="2"/>
        <v>0</v>
      </c>
      <c r="B16" s="61" t="e">
        <f>O2*A16</f>
        <v>#DIV/0!</v>
      </c>
      <c r="C16" s="75">
        <v>14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31"/>
      <c r="O16" s="38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WWY16" s="20">
        <v>16</v>
      </c>
      <c r="WWZ16" s="12">
        <v>22</v>
      </c>
      <c r="WXA16" s="12">
        <v>23</v>
      </c>
      <c r="WXB16" s="12">
        <v>24</v>
      </c>
      <c r="WXC16" s="12">
        <v>26</v>
      </c>
      <c r="WXD16" s="12">
        <v>27</v>
      </c>
      <c r="WXE16" s="12">
        <v>29</v>
      </c>
      <c r="WXF16" s="12">
        <v>30</v>
      </c>
      <c r="WXG16" s="12">
        <v>32</v>
      </c>
      <c r="WXH16" s="12">
        <v>33</v>
      </c>
      <c r="WXI16" s="12">
        <v>34</v>
      </c>
      <c r="WXJ16" s="12">
        <v>36</v>
      </c>
      <c r="WXK16" s="12">
        <v>37</v>
      </c>
      <c r="WXL16" s="12">
        <v>39</v>
      </c>
      <c r="WXM16" s="12">
        <v>40</v>
      </c>
      <c r="WXN16" s="12">
        <v>42</v>
      </c>
      <c r="WXO16" s="12">
        <v>43</v>
      </c>
      <c r="WXP16" s="12">
        <v>44</v>
      </c>
      <c r="WXQ16" s="12">
        <v>46</v>
      </c>
      <c r="WXR16" s="12">
        <v>47</v>
      </c>
      <c r="WXS16" s="12">
        <v>49</v>
      </c>
      <c r="WXT16" s="12">
        <v>50</v>
      </c>
      <c r="WXU16" s="12">
        <v>52</v>
      </c>
      <c r="WXV16" s="12">
        <v>53</v>
      </c>
      <c r="WXW16" s="12">
        <v>54</v>
      </c>
      <c r="WXX16" s="12">
        <v>56</v>
      </c>
      <c r="WXY16" s="12">
        <v>57</v>
      </c>
      <c r="WXZ16" s="12">
        <v>59</v>
      </c>
      <c r="WYA16" s="12">
        <v>60</v>
      </c>
      <c r="WYB16" s="12">
        <v>62</v>
      </c>
      <c r="WYC16" s="12">
        <v>63</v>
      </c>
      <c r="WYD16" s="12">
        <v>65</v>
      </c>
      <c r="WYE16" s="12">
        <v>66</v>
      </c>
      <c r="WYF16" s="12">
        <v>67</v>
      </c>
      <c r="WYG16" s="12">
        <v>69</v>
      </c>
      <c r="WYH16" s="12">
        <v>70</v>
      </c>
      <c r="WYI16" s="12">
        <v>72</v>
      </c>
      <c r="WYJ16" s="12">
        <v>73</v>
      </c>
      <c r="WYK16" s="12">
        <v>75</v>
      </c>
      <c r="WYL16" s="12">
        <v>76</v>
      </c>
      <c r="WYM16" s="12">
        <v>77</v>
      </c>
      <c r="WYN16" s="12">
        <v>79</v>
      </c>
      <c r="WYO16" s="12">
        <v>80</v>
      </c>
      <c r="WYP16" s="12">
        <v>82</v>
      </c>
      <c r="WYQ16" s="12">
        <v>83</v>
      </c>
      <c r="WYR16" s="12">
        <v>85</v>
      </c>
      <c r="WYS16" s="12">
        <v>86</v>
      </c>
      <c r="WYT16" s="20">
        <v>16</v>
      </c>
      <c r="WYU16" s="12">
        <v>80</v>
      </c>
      <c r="WYV16" s="12">
        <v>80</v>
      </c>
      <c r="WYW16" s="12">
        <v>90</v>
      </c>
      <c r="WYX16" s="12">
        <v>110</v>
      </c>
      <c r="WYY16" s="12">
        <v>120</v>
      </c>
      <c r="WYZ16" s="12">
        <v>120</v>
      </c>
      <c r="WZA16" s="12">
        <v>110</v>
      </c>
      <c r="WZB16" s="12">
        <v>120</v>
      </c>
      <c r="WZC16" s="12">
        <v>140</v>
      </c>
      <c r="WZD16" s="12">
        <v>140</v>
      </c>
      <c r="WZE16" s="12">
        <v>140</v>
      </c>
      <c r="WZF16" s="12">
        <v>170</v>
      </c>
      <c r="WZG16" s="12">
        <v>180</v>
      </c>
      <c r="WZH16" s="12">
        <v>180</v>
      </c>
      <c r="WZI16" s="12">
        <v>180</v>
      </c>
      <c r="WZJ16" s="12">
        <v>180</v>
      </c>
      <c r="WZK16" s="12">
        <v>200</v>
      </c>
      <c r="WZL16" s="12">
        <v>200</v>
      </c>
      <c r="WZM16" s="12">
        <v>210</v>
      </c>
      <c r="WZN16" s="12">
        <v>220</v>
      </c>
      <c r="WZO16" s="12">
        <v>220</v>
      </c>
      <c r="WZP16" s="12">
        <v>230</v>
      </c>
      <c r="WZQ16" s="12">
        <v>230</v>
      </c>
      <c r="WZR16" s="12">
        <v>250</v>
      </c>
      <c r="WZS16" s="12">
        <v>260</v>
      </c>
      <c r="WZT16" s="12">
        <v>260</v>
      </c>
      <c r="WZU16" s="12">
        <v>290</v>
      </c>
      <c r="WZV16" s="12">
        <v>300</v>
      </c>
      <c r="WZW16" s="12">
        <v>300</v>
      </c>
      <c r="WZX16" s="12">
        <v>310</v>
      </c>
      <c r="WZY16" s="12">
        <v>320</v>
      </c>
      <c r="WZZ16" s="12">
        <v>330</v>
      </c>
      <c r="XAA16" s="12">
        <v>340</v>
      </c>
      <c r="XAB16" s="12">
        <v>340</v>
      </c>
      <c r="XAC16" s="12">
        <v>350</v>
      </c>
      <c r="XAD16" s="12">
        <v>350</v>
      </c>
      <c r="XAE16" s="12">
        <v>370</v>
      </c>
      <c r="XAF16" s="12">
        <v>370</v>
      </c>
      <c r="XAG16" s="12">
        <v>390</v>
      </c>
      <c r="XAH16" s="12">
        <v>400</v>
      </c>
      <c r="XAI16" s="12">
        <v>410</v>
      </c>
      <c r="XAJ16" s="12">
        <v>410</v>
      </c>
      <c r="XAK16" s="12">
        <v>410</v>
      </c>
      <c r="XAL16" s="12">
        <v>410</v>
      </c>
      <c r="XAM16" s="12">
        <v>420</v>
      </c>
      <c r="XAN16" s="12">
        <v>430</v>
      </c>
      <c r="XAO16" s="20">
        <v>16</v>
      </c>
      <c r="XAP16" s="12">
        <v>30</v>
      </c>
      <c r="XAQ16" s="12">
        <v>60</v>
      </c>
      <c r="XAR16" s="12">
        <v>70</v>
      </c>
      <c r="XAS16" s="12">
        <v>70</v>
      </c>
      <c r="XAT16" s="12">
        <v>90</v>
      </c>
      <c r="XAU16" s="12">
        <v>90</v>
      </c>
      <c r="XAV16" s="12">
        <v>80</v>
      </c>
      <c r="XAW16" s="12">
        <v>100</v>
      </c>
      <c r="XAX16" s="12">
        <v>110</v>
      </c>
      <c r="XAY16" s="12">
        <v>110</v>
      </c>
      <c r="XAZ16" s="12">
        <v>140</v>
      </c>
      <c r="XBA16" s="12">
        <v>140</v>
      </c>
      <c r="XBB16" s="12">
        <v>150</v>
      </c>
      <c r="XBC16" s="12">
        <v>150</v>
      </c>
      <c r="XBD16" s="12">
        <v>150</v>
      </c>
      <c r="XBE16" s="12">
        <v>170</v>
      </c>
      <c r="XBF16" s="12">
        <v>170</v>
      </c>
      <c r="XBG16" s="12">
        <v>170</v>
      </c>
      <c r="XBH16" s="12">
        <v>190</v>
      </c>
      <c r="XBI16" s="12">
        <v>200</v>
      </c>
      <c r="XBJ16" s="12">
        <v>210</v>
      </c>
      <c r="XBK16" s="12">
        <v>210</v>
      </c>
      <c r="XBL16" s="12">
        <v>210</v>
      </c>
      <c r="XBM16" s="12">
        <v>220</v>
      </c>
      <c r="XBN16" s="12">
        <v>230</v>
      </c>
      <c r="XBO16" s="12">
        <v>230</v>
      </c>
      <c r="XBP16" s="12">
        <v>250</v>
      </c>
      <c r="XBQ16" s="12">
        <v>260</v>
      </c>
      <c r="XBR16" s="12">
        <v>280</v>
      </c>
      <c r="XBS16" s="12">
        <v>280</v>
      </c>
      <c r="XBT16" s="12">
        <v>280</v>
      </c>
      <c r="XBU16" s="12">
        <v>280</v>
      </c>
      <c r="XBV16" s="12">
        <v>280</v>
      </c>
      <c r="XBW16" s="12">
        <v>310</v>
      </c>
      <c r="XBX16" s="12">
        <v>340</v>
      </c>
      <c r="XBY16" s="12">
        <v>340</v>
      </c>
      <c r="XBZ16" s="12">
        <v>340</v>
      </c>
      <c r="XCA16" s="12">
        <v>360</v>
      </c>
      <c r="XCB16" s="12">
        <v>360</v>
      </c>
      <c r="XCC16" s="12">
        <v>360</v>
      </c>
      <c r="XCD16" s="12">
        <v>370</v>
      </c>
      <c r="XCE16" s="12">
        <v>380</v>
      </c>
      <c r="XCF16" s="12">
        <v>380</v>
      </c>
      <c r="XCG16" s="12">
        <v>380</v>
      </c>
      <c r="XCH16" s="12">
        <v>380</v>
      </c>
      <c r="XCI16" s="12">
        <v>390</v>
      </c>
      <c r="XCJ16" s="7">
        <v>16</v>
      </c>
      <c r="XCK16" s="12"/>
      <c r="XCL16" s="12"/>
      <c r="XCM16" s="12">
        <v>15</v>
      </c>
      <c r="XCN16" s="12">
        <v>17</v>
      </c>
      <c r="XCO16" s="12">
        <v>19</v>
      </c>
      <c r="XCP16" s="12">
        <v>21</v>
      </c>
      <c r="XCQ16" s="12">
        <v>23</v>
      </c>
      <c r="XCR16" s="12">
        <v>25</v>
      </c>
      <c r="XCS16" s="12">
        <v>27</v>
      </c>
      <c r="XCT16" s="12">
        <v>29</v>
      </c>
      <c r="XCU16" s="12">
        <v>32</v>
      </c>
      <c r="XCV16" s="12">
        <v>33</v>
      </c>
      <c r="XCW16" s="12">
        <v>35</v>
      </c>
      <c r="XCX16" s="12">
        <v>38</v>
      </c>
      <c r="XCY16" s="12">
        <v>40</v>
      </c>
      <c r="XCZ16" s="12">
        <v>42</v>
      </c>
      <c r="XDA16" s="12">
        <v>45</v>
      </c>
      <c r="XDB16" s="12">
        <v>47</v>
      </c>
      <c r="XDC16" s="12">
        <v>49</v>
      </c>
      <c r="XDD16" s="12">
        <v>51</v>
      </c>
      <c r="XDE16" s="12">
        <v>54</v>
      </c>
      <c r="XDF16" s="12">
        <v>55</v>
      </c>
      <c r="XDG16" s="12">
        <v>58</v>
      </c>
      <c r="XDH16" s="12">
        <v>60</v>
      </c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"/>
      <c r="XEO16" s="1"/>
      <c r="XEQ16" s="1"/>
      <c r="XER16" s="1">
        <f t="shared" si="0"/>
        <v>0</v>
      </c>
      <c r="XES16" s="4">
        <f t="shared" si="1"/>
        <v>0</v>
      </c>
      <c r="XET16" s="1"/>
      <c r="XFA16" s="1"/>
      <c r="XFB16" s="1"/>
      <c r="XFC16" s="4"/>
      <c r="XFD16" s="1"/>
    </row>
    <row r="17" spans="1:103 16171:16384" s="2" customFormat="1">
      <c r="A17" s="62">
        <f t="shared" si="2"/>
        <v>0</v>
      </c>
      <c r="B17" s="61" t="e">
        <f>O2*A17</f>
        <v>#DIV/0!</v>
      </c>
      <c r="C17" s="75">
        <v>15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31"/>
      <c r="O17" s="38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WWY17" s="20">
        <v>17</v>
      </c>
      <c r="WWZ17" s="12">
        <v>24</v>
      </c>
      <c r="WXA17" s="12">
        <v>26</v>
      </c>
      <c r="WXB17" s="12">
        <v>28</v>
      </c>
      <c r="WXC17" s="12">
        <v>29</v>
      </c>
      <c r="WXD17" s="12">
        <v>31</v>
      </c>
      <c r="WXE17" s="12">
        <v>33</v>
      </c>
      <c r="WXF17" s="12">
        <v>34</v>
      </c>
      <c r="WXG17" s="12">
        <v>36</v>
      </c>
      <c r="WXH17" s="12">
        <v>38</v>
      </c>
      <c r="WXI17" s="12">
        <v>39</v>
      </c>
      <c r="WXJ17" s="12">
        <v>41</v>
      </c>
      <c r="WXK17" s="12">
        <v>42</v>
      </c>
      <c r="WXL17" s="12">
        <v>44</v>
      </c>
      <c r="WXM17" s="12">
        <v>46</v>
      </c>
      <c r="WXN17" s="12">
        <v>47</v>
      </c>
      <c r="WXO17" s="12">
        <v>49</v>
      </c>
      <c r="WXP17" s="12">
        <v>51</v>
      </c>
      <c r="WXQ17" s="12">
        <v>52</v>
      </c>
      <c r="WXR17" s="12">
        <v>54</v>
      </c>
      <c r="WXS17" s="12">
        <v>55</v>
      </c>
      <c r="WXT17" s="12">
        <v>57</v>
      </c>
      <c r="WXU17" s="12">
        <v>59</v>
      </c>
      <c r="WXV17" s="12">
        <v>60</v>
      </c>
      <c r="WXW17" s="12">
        <v>62</v>
      </c>
      <c r="WXX17" s="12">
        <v>64</v>
      </c>
      <c r="WXY17" s="12">
        <v>65</v>
      </c>
      <c r="WXZ17" s="12">
        <v>67</v>
      </c>
      <c r="WYA17" s="12">
        <v>69</v>
      </c>
      <c r="WYB17" s="12">
        <v>70</v>
      </c>
      <c r="WYC17" s="12">
        <v>72</v>
      </c>
      <c r="WYD17" s="12">
        <v>73</v>
      </c>
      <c r="WYE17" s="12">
        <v>75</v>
      </c>
      <c r="WYF17" s="12">
        <v>77</v>
      </c>
      <c r="WYG17" s="12">
        <v>78</v>
      </c>
      <c r="WYH17" s="12">
        <v>80</v>
      </c>
      <c r="WYI17" s="12">
        <v>82</v>
      </c>
      <c r="WYJ17" s="12">
        <v>83</v>
      </c>
      <c r="WYK17" s="12">
        <v>85</v>
      </c>
      <c r="WYL17" s="12">
        <v>86</v>
      </c>
      <c r="WYM17" s="12">
        <v>88</v>
      </c>
      <c r="WYN17" s="12">
        <v>90</v>
      </c>
      <c r="WYO17" s="12">
        <v>91</v>
      </c>
      <c r="WYP17" s="12">
        <v>93</v>
      </c>
      <c r="WYQ17" s="12">
        <v>95</v>
      </c>
      <c r="WYR17" s="12">
        <v>96</v>
      </c>
      <c r="WYS17" s="12">
        <v>98</v>
      </c>
      <c r="WYT17" s="20">
        <v>17</v>
      </c>
      <c r="WYU17" s="12">
        <v>80</v>
      </c>
      <c r="WYV17" s="12">
        <v>100</v>
      </c>
      <c r="WYW17" s="12">
        <v>110</v>
      </c>
      <c r="WYX17" s="12">
        <v>110</v>
      </c>
      <c r="WYY17" s="12">
        <v>130</v>
      </c>
      <c r="WYZ17" s="12">
        <v>130</v>
      </c>
      <c r="WZA17" s="12">
        <v>130</v>
      </c>
      <c r="WZB17" s="12">
        <v>140</v>
      </c>
      <c r="WZC17" s="12">
        <v>160</v>
      </c>
      <c r="WZD17" s="12">
        <v>160</v>
      </c>
      <c r="WZE17" s="12">
        <v>190</v>
      </c>
      <c r="WZF17" s="12">
        <v>200</v>
      </c>
      <c r="WZG17" s="12">
        <v>210</v>
      </c>
      <c r="WZH17" s="12">
        <v>210</v>
      </c>
      <c r="WZI17" s="12">
        <v>210</v>
      </c>
      <c r="WZJ17" s="12">
        <v>220</v>
      </c>
      <c r="WZK17" s="12">
        <v>230</v>
      </c>
      <c r="WZL17" s="12">
        <v>230</v>
      </c>
      <c r="WZM17" s="12">
        <v>250</v>
      </c>
      <c r="WZN17" s="12">
        <v>250</v>
      </c>
      <c r="WZO17" s="12">
        <v>280</v>
      </c>
      <c r="WZP17" s="12">
        <v>280</v>
      </c>
      <c r="WZQ17" s="12">
        <v>290</v>
      </c>
      <c r="WZR17" s="12">
        <v>290</v>
      </c>
      <c r="WZS17" s="12">
        <v>290</v>
      </c>
      <c r="WZT17" s="12">
        <v>310</v>
      </c>
      <c r="WZU17" s="12">
        <v>320</v>
      </c>
      <c r="WZV17" s="12">
        <v>320</v>
      </c>
      <c r="WZW17" s="12">
        <v>330</v>
      </c>
      <c r="WZX17" s="12">
        <v>330</v>
      </c>
      <c r="WZY17" s="12">
        <v>340</v>
      </c>
      <c r="WZZ17" s="12">
        <v>360</v>
      </c>
      <c r="XAA17" s="12">
        <v>370</v>
      </c>
      <c r="XAB17" s="12">
        <v>370</v>
      </c>
      <c r="XAC17" s="12">
        <v>370</v>
      </c>
      <c r="XAD17" s="12">
        <v>390</v>
      </c>
      <c r="XAE17" s="12">
        <v>420</v>
      </c>
      <c r="XAF17" s="12">
        <v>430</v>
      </c>
      <c r="XAG17" s="12">
        <v>430</v>
      </c>
      <c r="XAH17" s="12">
        <v>450</v>
      </c>
      <c r="XAI17" s="12">
        <v>450</v>
      </c>
      <c r="XAJ17" s="12">
        <v>450</v>
      </c>
      <c r="XAK17" s="12">
        <v>480</v>
      </c>
      <c r="XAL17" s="12">
        <v>490</v>
      </c>
      <c r="XAM17" s="12">
        <v>490</v>
      </c>
      <c r="XAN17" s="12">
        <v>510</v>
      </c>
      <c r="XAO17" s="20">
        <v>17</v>
      </c>
      <c r="XAP17" s="12">
        <v>50</v>
      </c>
      <c r="XAQ17" s="12">
        <v>60</v>
      </c>
      <c r="XAR17" s="12">
        <v>70</v>
      </c>
      <c r="XAS17" s="12">
        <v>90</v>
      </c>
      <c r="XAT17" s="12">
        <v>90</v>
      </c>
      <c r="XAU17" s="12">
        <v>110</v>
      </c>
      <c r="XAV17" s="12">
        <v>100</v>
      </c>
      <c r="XAW17" s="12">
        <v>110</v>
      </c>
      <c r="XAX17" s="12">
        <v>140</v>
      </c>
      <c r="XAY17" s="12">
        <v>140</v>
      </c>
      <c r="XAZ17" s="12">
        <v>140</v>
      </c>
      <c r="XBA17" s="12">
        <v>150</v>
      </c>
      <c r="XBB17" s="12">
        <v>170</v>
      </c>
      <c r="XBC17" s="12">
        <v>170</v>
      </c>
      <c r="XBD17" s="12">
        <v>170</v>
      </c>
      <c r="XBE17" s="12">
        <v>170</v>
      </c>
      <c r="XBF17" s="12">
        <v>170</v>
      </c>
      <c r="XBG17" s="12">
        <v>220</v>
      </c>
      <c r="XBH17" s="12">
        <v>220</v>
      </c>
      <c r="XBI17" s="12">
        <v>230</v>
      </c>
      <c r="XBJ17" s="12">
        <v>230</v>
      </c>
      <c r="XBK17" s="12">
        <v>230</v>
      </c>
      <c r="XBL17" s="12">
        <v>250</v>
      </c>
      <c r="XBM17" s="12">
        <v>250</v>
      </c>
      <c r="XBN17" s="12">
        <v>250</v>
      </c>
      <c r="XBO17" s="12">
        <v>270</v>
      </c>
      <c r="XBP17" s="12">
        <v>280</v>
      </c>
      <c r="XBQ17" s="12">
        <v>280</v>
      </c>
      <c r="XBR17" s="12">
        <v>280</v>
      </c>
      <c r="XBS17" s="12">
        <v>280</v>
      </c>
      <c r="XBT17" s="12">
        <v>310</v>
      </c>
      <c r="XBU17" s="12">
        <v>320</v>
      </c>
      <c r="XBV17" s="12">
        <v>370</v>
      </c>
      <c r="XBW17" s="12">
        <v>370</v>
      </c>
      <c r="XBX17" s="12">
        <v>380</v>
      </c>
      <c r="XBY17" s="12">
        <v>390</v>
      </c>
      <c r="XBZ17" s="12">
        <v>390</v>
      </c>
      <c r="XCA17" s="12">
        <v>390</v>
      </c>
      <c r="XCB17" s="12">
        <v>420</v>
      </c>
      <c r="XCC17" s="12">
        <v>430</v>
      </c>
      <c r="XCD17" s="12">
        <v>430</v>
      </c>
      <c r="XCE17" s="12">
        <v>430</v>
      </c>
      <c r="XCF17" s="12">
        <v>430</v>
      </c>
      <c r="XCG17" s="12">
        <v>460</v>
      </c>
      <c r="XCH17" s="12">
        <v>480</v>
      </c>
      <c r="XCI17" s="12">
        <v>480</v>
      </c>
      <c r="XCJ17" s="7">
        <v>17</v>
      </c>
      <c r="XCK17" s="12"/>
      <c r="XCL17" s="12"/>
      <c r="XCM17" s="12">
        <v>15</v>
      </c>
      <c r="XCN17" s="12">
        <v>16</v>
      </c>
      <c r="XCO17" s="12">
        <v>19</v>
      </c>
      <c r="XCP17" s="12">
        <v>20</v>
      </c>
      <c r="XCQ17" s="12">
        <v>23</v>
      </c>
      <c r="XCR17" s="12">
        <v>24</v>
      </c>
      <c r="XCS17" s="12">
        <v>27</v>
      </c>
      <c r="XCT17" s="12">
        <v>29</v>
      </c>
      <c r="XCU17" s="12">
        <v>31</v>
      </c>
      <c r="XCV17" s="12">
        <v>33</v>
      </c>
      <c r="XCW17" s="12">
        <v>35</v>
      </c>
      <c r="XCX17" s="12">
        <v>37</v>
      </c>
      <c r="XCY17" s="12">
        <v>40</v>
      </c>
      <c r="XCZ17" s="12">
        <v>41</v>
      </c>
      <c r="XDA17" s="12">
        <v>44</v>
      </c>
      <c r="XDB17" s="12">
        <v>46</v>
      </c>
      <c r="XDC17" s="12">
        <v>48</v>
      </c>
      <c r="XDD17" s="12">
        <v>50</v>
      </c>
      <c r="XDE17" s="12">
        <v>53</v>
      </c>
      <c r="XDF17" s="12">
        <v>54</v>
      </c>
      <c r="XDG17" s="12">
        <v>57</v>
      </c>
      <c r="XDH17" s="12">
        <v>59</v>
      </c>
      <c r="XDI17" s="12">
        <v>60</v>
      </c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"/>
      <c r="XEO17" s="1"/>
      <c r="XEQ17" s="1"/>
      <c r="XER17" s="1">
        <f t="shared" si="0"/>
        <v>0</v>
      </c>
      <c r="XES17" s="4">
        <f t="shared" si="1"/>
        <v>0</v>
      </c>
      <c r="XET17" s="1"/>
      <c r="XFA17" s="1"/>
      <c r="XFB17" s="1"/>
      <c r="XFC17" s="4"/>
      <c r="XFD17" s="1"/>
    </row>
    <row r="18" spans="1:103 16171:16384" s="2" customFormat="1">
      <c r="A18" s="62">
        <f t="shared" si="2"/>
        <v>0</v>
      </c>
      <c r="B18" s="61" t="e">
        <f>O2*A18</f>
        <v>#DIV/0!</v>
      </c>
      <c r="C18" s="75">
        <v>16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31"/>
      <c r="O18" s="38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WWY18" s="20">
        <v>18</v>
      </c>
      <c r="WWZ18" s="12">
        <v>28</v>
      </c>
      <c r="WXA18" s="12">
        <v>29</v>
      </c>
      <c r="WXB18" s="12">
        <v>31</v>
      </c>
      <c r="WXC18" s="12">
        <v>33</v>
      </c>
      <c r="WXD18" s="12">
        <v>35</v>
      </c>
      <c r="WXE18" s="12">
        <v>37</v>
      </c>
      <c r="WXF18" s="12">
        <v>39</v>
      </c>
      <c r="WXG18" s="12">
        <v>40</v>
      </c>
      <c r="WXH18" s="12">
        <v>42</v>
      </c>
      <c r="WXI18" s="12">
        <v>44</v>
      </c>
      <c r="WXJ18" s="12">
        <v>46</v>
      </c>
      <c r="WXK18" s="12">
        <v>48</v>
      </c>
      <c r="WXL18" s="12">
        <v>50</v>
      </c>
      <c r="WXM18" s="12">
        <v>52</v>
      </c>
      <c r="WXN18" s="12">
        <v>53</v>
      </c>
      <c r="WXO18" s="12">
        <v>55</v>
      </c>
      <c r="WXP18" s="12">
        <v>57</v>
      </c>
      <c r="WXQ18" s="12">
        <v>59</v>
      </c>
      <c r="WXR18" s="12">
        <v>61</v>
      </c>
      <c r="WXS18" s="12">
        <v>63</v>
      </c>
      <c r="WXT18" s="12">
        <v>64</v>
      </c>
      <c r="WXU18" s="12">
        <v>66</v>
      </c>
      <c r="WXV18" s="12">
        <v>68</v>
      </c>
      <c r="WXW18" s="12">
        <v>70</v>
      </c>
      <c r="WXX18" s="12">
        <v>72</v>
      </c>
      <c r="WXY18" s="12">
        <v>74</v>
      </c>
      <c r="WXZ18" s="12">
        <v>75</v>
      </c>
      <c r="WYA18" s="12">
        <v>77</v>
      </c>
      <c r="WYB18" s="12">
        <v>79</v>
      </c>
      <c r="WYC18" s="12">
        <v>81</v>
      </c>
      <c r="WYD18" s="12">
        <v>83</v>
      </c>
      <c r="WYE18" s="12">
        <v>85</v>
      </c>
      <c r="WYF18" s="12">
        <v>87</v>
      </c>
      <c r="WYG18" s="12">
        <v>88</v>
      </c>
      <c r="WYH18" s="12">
        <v>90</v>
      </c>
      <c r="WYI18" s="12">
        <v>92</v>
      </c>
      <c r="WYJ18" s="12">
        <v>94</v>
      </c>
      <c r="WYK18" s="12">
        <v>96</v>
      </c>
      <c r="WYL18" s="12">
        <v>98</v>
      </c>
      <c r="WYM18" s="12">
        <v>99</v>
      </c>
      <c r="WYN18" s="12">
        <v>101</v>
      </c>
      <c r="WYO18" s="12">
        <v>103</v>
      </c>
      <c r="WYP18" s="12">
        <v>105</v>
      </c>
      <c r="WYQ18" s="12">
        <v>107</v>
      </c>
      <c r="WYR18" s="12">
        <v>109</v>
      </c>
      <c r="WYS18" s="12">
        <v>110</v>
      </c>
      <c r="WYT18" s="20">
        <v>18</v>
      </c>
      <c r="WYU18" s="12">
        <v>90</v>
      </c>
      <c r="WYV18" s="12">
        <v>110</v>
      </c>
      <c r="WYW18" s="12">
        <v>120</v>
      </c>
      <c r="WYX18" s="12">
        <v>130</v>
      </c>
      <c r="WYY18" s="12">
        <v>140</v>
      </c>
      <c r="WYZ18" s="12">
        <v>150</v>
      </c>
      <c r="WZA18" s="12">
        <v>160</v>
      </c>
      <c r="WZB18" s="12">
        <v>180</v>
      </c>
      <c r="WZC18" s="12">
        <v>180</v>
      </c>
      <c r="WZD18" s="12">
        <v>190</v>
      </c>
      <c r="WZE18" s="12">
        <v>210</v>
      </c>
      <c r="WZF18" s="12">
        <v>210</v>
      </c>
      <c r="WZG18" s="12">
        <v>210</v>
      </c>
      <c r="WZH18" s="12">
        <v>220</v>
      </c>
      <c r="WZI18" s="12">
        <v>250</v>
      </c>
      <c r="WZJ18" s="12">
        <v>250</v>
      </c>
      <c r="WZK18" s="12">
        <v>250</v>
      </c>
      <c r="WZL18" s="12">
        <v>260</v>
      </c>
      <c r="WZM18" s="12">
        <v>290</v>
      </c>
      <c r="WZN18" s="12">
        <v>290</v>
      </c>
      <c r="WZO18" s="12">
        <v>290</v>
      </c>
      <c r="WZP18" s="12">
        <v>300</v>
      </c>
      <c r="WZQ18" s="12">
        <v>330</v>
      </c>
      <c r="WZR18" s="12">
        <v>330</v>
      </c>
      <c r="WZS18" s="12">
        <v>350</v>
      </c>
      <c r="WZT18" s="12">
        <v>350</v>
      </c>
      <c r="WZU18" s="12">
        <v>360</v>
      </c>
      <c r="WZV18" s="12">
        <v>360</v>
      </c>
      <c r="WZW18" s="12">
        <v>400</v>
      </c>
      <c r="WZX18" s="12">
        <v>400</v>
      </c>
      <c r="WZY18" s="12">
        <v>400</v>
      </c>
      <c r="WZZ18" s="12">
        <v>410</v>
      </c>
      <c r="XAA18" s="12">
        <v>410</v>
      </c>
      <c r="XAB18" s="12">
        <v>420</v>
      </c>
      <c r="XAC18" s="12">
        <v>440</v>
      </c>
      <c r="XAD18" s="12">
        <v>450</v>
      </c>
      <c r="XAE18" s="12">
        <v>450</v>
      </c>
      <c r="XAF18" s="12">
        <v>460</v>
      </c>
      <c r="XAG18" s="12">
        <v>480</v>
      </c>
      <c r="XAH18" s="12">
        <v>480</v>
      </c>
      <c r="XAI18" s="12">
        <v>480</v>
      </c>
      <c r="XAJ18" s="12">
        <v>510</v>
      </c>
      <c r="XAK18" s="12">
        <v>510</v>
      </c>
      <c r="XAL18" s="12">
        <v>520</v>
      </c>
      <c r="XAM18" s="12">
        <v>520</v>
      </c>
      <c r="XAN18" s="12">
        <v>530</v>
      </c>
      <c r="XAO18" s="20">
        <v>18</v>
      </c>
      <c r="XAP18" s="12">
        <v>60</v>
      </c>
      <c r="XAQ18" s="12">
        <v>70</v>
      </c>
      <c r="XAR18" s="12">
        <v>80</v>
      </c>
      <c r="XAS18" s="12">
        <v>90</v>
      </c>
      <c r="XAT18" s="12">
        <v>110</v>
      </c>
      <c r="XAU18" s="12">
        <v>100</v>
      </c>
      <c r="XAV18" s="12">
        <v>130</v>
      </c>
      <c r="XAW18" s="12">
        <v>140</v>
      </c>
      <c r="XAX18" s="12">
        <v>140</v>
      </c>
      <c r="XAY18" s="12">
        <v>160</v>
      </c>
      <c r="XAZ18" s="12">
        <v>160</v>
      </c>
      <c r="XBA18" s="12">
        <v>170</v>
      </c>
      <c r="XBB18" s="12">
        <v>170</v>
      </c>
      <c r="XBC18" s="12">
        <v>190</v>
      </c>
      <c r="XBD18" s="12">
        <v>190</v>
      </c>
      <c r="XBE18" s="12">
        <v>190</v>
      </c>
      <c r="XBF18" s="12">
        <v>220</v>
      </c>
      <c r="XBG18" s="12">
        <v>220</v>
      </c>
      <c r="XBH18" s="12">
        <v>230</v>
      </c>
      <c r="XBI18" s="12">
        <v>230</v>
      </c>
      <c r="XBJ18" s="12">
        <v>270</v>
      </c>
      <c r="XBK18" s="12">
        <v>280</v>
      </c>
      <c r="XBL18" s="12">
        <v>280</v>
      </c>
      <c r="XBM18" s="12">
        <v>300</v>
      </c>
      <c r="XBN18" s="12">
        <v>300</v>
      </c>
      <c r="XBO18" s="12">
        <v>310</v>
      </c>
      <c r="XBP18" s="12">
        <v>310</v>
      </c>
      <c r="XBQ18" s="12">
        <v>340</v>
      </c>
      <c r="XBR18" s="12">
        <v>340</v>
      </c>
      <c r="XBS18" s="12">
        <v>340</v>
      </c>
      <c r="XBT18" s="12">
        <v>370</v>
      </c>
      <c r="XBU18" s="12">
        <v>370</v>
      </c>
      <c r="XBV18" s="12">
        <v>390</v>
      </c>
      <c r="XBW18" s="12">
        <v>400</v>
      </c>
      <c r="XBX18" s="12">
        <v>410</v>
      </c>
      <c r="XBY18" s="12">
        <v>410</v>
      </c>
      <c r="XBZ18" s="12">
        <v>420</v>
      </c>
      <c r="XCA18" s="12">
        <v>430</v>
      </c>
      <c r="XCB18" s="12">
        <v>430</v>
      </c>
      <c r="XCC18" s="12">
        <v>430</v>
      </c>
      <c r="XCD18" s="12">
        <v>450</v>
      </c>
      <c r="XCE18" s="12">
        <v>450</v>
      </c>
      <c r="XCF18" s="12">
        <v>480</v>
      </c>
      <c r="XCG18" s="12">
        <v>500</v>
      </c>
      <c r="XCH18" s="12">
        <v>500</v>
      </c>
      <c r="XCI18" s="12">
        <v>510</v>
      </c>
      <c r="XCJ18" s="7">
        <v>18</v>
      </c>
      <c r="XCK18" s="12"/>
      <c r="XCL18" s="12"/>
      <c r="XCM18" s="12"/>
      <c r="XCN18" s="12">
        <v>16</v>
      </c>
      <c r="XCO18" s="12">
        <v>18</v>
      </c>
      <c r="XCP18" s="12">
        <v>20</v>
      </c>
      <c r="XCQ18" s="12">
        <v>22</v>
      </c>
      <c r="XCR18" s="12">
        <v>24</v>
      </c>
      <c r="XCS18" s="12">
        <v>26</v>
      </c>
      <c r="XCT18" s="12">
        <v>28</v>
      </c>
      <c r="XCU18" s="12">
        <v>31</v>
      </c>
      <c r="XCV18" s="12">
        <v>32</v>
      </c>
      <c r="XCW18" s="12">
        <v>35</v>
      </c>
      <c r="XCX18" s="12">
        <v>36</v>
      </c>
      <c r="XCY18" s="12">
        <v>39</v>
      </c>
      <c r="XCZ18" s="12">
        <v>41</v>
      </c>
      <c r="XDA18" s="12">
        <v>43</v>
      </c>
      <c r="XDB18" s="12">
        <v>45</v>
      </c>
      <c r="XDC18" s="12">
        <v>47</v>
      </c>
      <c r="XDD18" s="12">
        <v>49</v>
      </c>
      <c r="XDE18" s="12">
        <v>52</v>
      </c>
      <c r="XDF18" s="12">
        <v>53</v>
      </c>
      <c r="XDG18" s="12">
        <v>56</v>
      </c>
      <c r="XDH18" s="12">
        <v>58</v>
      </c>
      <c r="XDI18" s="12">
        <v>60</v>
      </c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"/>
      <c r="XEO18" s="1"/>
      <c r="XEQ18" s="1"/>
      <c r="XER18" s="1">
        <f t="shared" si="0"/>
        <v>0</v>
      </c>
      <c r="XES18" s="4">
        <f t="shared" si="1"/>
        <v>0</v>
      </c>
      <c r="XET18" s="1"/>
      <c r="XFA18" s="1"/>
      <c r="XFB18" s="1"/>
      <c r="XFC18" s="4"/>
      <c r="XFD18" s="1"/>
    </row>
    <row r="19" spans="1:103 16171:16384" s="2" customFormat="1">
      <c r="A19" s="62">
        <f t="shared" si="2"/>
        <v>0</v>
      </c>
      <c r="B19" s="61" t="e">
        <f>O2*A19</f>
        <v>#DIV/0!</v>
      </c>
      <c r="C19" s="75">
        <v>17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31"/>
      <c r="O19" s="38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WWY19" s="20">
        <v>19</v>
      </c>
      <c r="WWZ19" s="12">
        <v>31</v>
      </c>
      <c r="WXA19" s="12">
        <v>33</v>
      </c>
      <c r="WXB19" s="12">
        <v>35</v>
      </c>
      <c r="WXC19" s="12">
        <v>37</v>
      </c>
      <c r="WXD19" s="12">
        <v>39</v>
      </c>
      <c r="WXE19" s="12">
        <v>41</v>
      </c>
      <c r="WXF19" s="12">
        <v>43</v>
      </c>
      <c r="WXG19" s="12">
        <v>45</v>
      </c>
      <c r="WXH19" s="12">
        <v>47</v>
      </c>
      <c r="WXI19" s="12">
        <v>49</v>
      </c>
      <c r="WXJ19" s="12">
        <v>52</v>
      </c>
      <c r="WXK19" s="12">
        <v>54</v>
      </c>
      <c r="WXL19" s="12">
        <v>56</v>
      </c>
      <c r="WXM19" s="12">
        <v>58</v>
      </c>
      <c r="WXN19" s="12">
        <v>60</v>
      </c>
      <c r="WXO19" s="12">
        <v>62</v>
      </c>
      <c r="WXP19" s="12">
        <v>64</v>
      </c>
      <c r="WXQ19" s="12">
        <v>66</v>
      </c>
      <c r="WXR19" s="12">
        <v>68</v>
      </c>
      <c r="WXS19" s="12">
        <v>70</v>
      </c>
      <c r="WXT19" s="12">
        <v>72</v>
      </c>
      <c r="WXU19" s="12">
        <v>74</v>
      </c>
      <c r="WXV19" s="12">
        <v>76</v>
      </c>
      <c r="WXW19" s="12">
        <v>78</v>
      </c>
      <c r="WXX19" s="12">
        <v>80</v>
      </c>
      <c r="WXY19" s="12">
        <v>82</v>
      </c>
      <c r="WXZ19" s="12">
        <v>85</v>
      </c>
      <c r="WYA19" s="12">
        <v>87</v>
      </c>
      <c r="WYB19" s="12">
        <v>89</v>
      </c>
      <c r="WYC19" s="12">
        <v>91</v>
      </c>
      <c r="WYD19" s="12">
        <v>93</v>
      </c>
      <c r="WYE19" s="12">
        <v>95</v>
      </c>
      <c r="WYF19" s="12">
        <v>97</v>
      </c>
      <c r="WYG19" s="12">
        <v>99</v>
      </c>
      <c r="WYH19" s="12">
        <v>101</v>
      </c>
      <c r="WYI19" s="12">
        <v>103</v>
      </c>
      <c r="WYJ19" s="12">
        <v>105</v>
      </c>
      <c r="WYK19" s="12">
        <v>107</v>
      </c>
      <c r="WYL19" s="12">
        <v>109</v>
      </c>
      <c r="WYM19" s="12">
        <v>111</v>
      </c>
      <c r="WYN19" s="12">
        <v>113</v>
      </c>
      <c r="WYO19" s="12">
        <v>115</v>
      </c>
      <c r="WYP19" s="12">
        <v>118</v>
      </c>
      <c r="WYQ19" s="12">
        <v>120</v>
      </c>
      <c r="WYR19" s="12">
        <v>122</v>
      </c>
      <c r="WYS19" s="12">
        <v>124</v>
      </c>
      <c r="WYT19" s="20">
        <v>19</v>
      </c>
      <c r="WYU19" s="12">
        <v>110</v>
      </c>
      <c r="WYV19" s="12">
        <v>120</v>
      </c>
      <c r="WYW19" s="12">
        <v>120</v>
      </c>
      <c r="WYX19" s="12">
        <v>160</v>
      </c>
      <c r="WYY19" s="12">
        <v>160</v>
      </c>
      <c r="WYZ19" s="12">
        <v>170</v>
      </c>
      <c r="WZA19" s="12">
        <v>180</v>
      </c>
      <c r="WZB19" s="12">
        <v>190</v>
      </c>
      <c r="WZC19" s="12">
        <v>210</v>
      </c>
      <c r="WZD19" s="12">
        <v>220</v>
      </c>
      <c r="WZE19" s="12">
        <v>220</v>
      </c>
      <c r="WZF19" s="12">
        <v>230</v>
      </c>
      <c r="WZG19" s="12">
        <v>230</v>
      </c>
      <c r="WZH19" s="12">
        <v>250</v>
      </c>
      <c r="WZI19" s="12">
        <v>250</v>
      </c>
      <c r="WZJ19" s="12">
        <v>250</v>
      </c>
      <c r="WZK19" s="12">
        <v>300</v>
      </c>
      <c r="WZL19" s="12">
        <v>340</v>
      </c>
      <c r="WZM19" s="12">
        <v>340</v>
      </c>
      <c r="WZN19" s="12">
        <v>350</v>
      </c>
      <c r="WZO19" s="12">
        <v>360</v>
      </c>
      <c r="WZP19" s="12">
        <v>360</v>
      </c>
      <c r="WZQ19" s="12">
        <v>370</v>
      </c>
      <c r="WZR19" s="12">
        <v>380</v>
      </c>
      <c r="WZS19" s="12">
        <v>390</v>
      </c>
      <c r="WZT19" s="12">
        <v>420</v>
      </c>
      <c r="WZU19" s="12">
        <v>430</v>
      </c>
      <c r="WZV19" s="12">
        <v>440</v>
      </c>
      <c r="WZW19" s="12">
        <v>440</v>
      </c>
      <c r="WZX19" s="12">
        <v>440</v>
      </c>
      <c r="WZY19" s="12">
        <v>460</v>
      </c>
      <c r="WZZ19" s="12">
        <v>470</v>
      </c>
      <c r="XAA19" s="12">
        <v>500</v>
      </c>
      <c r="XAB19" s="12">
        <v>510</v>
      </c>
      <c r="XAC19" s="12">
        <v>530</v>
      </c>
      <c r="XAD19" s="12">
        <v>530</v>
      </c>
      <c r="XAE19" s="12">
        <v>540</v>
      </c>
      <c r="XAF19" s="12">
        <v>550</v>
      </c>
      <c r="XAG19" s="12">
        <v>550</v>
      </c>
      <c r="XAH19" s="12">
        <v>580</v>
      </c>
      <c r="XAI19" s="12">
        <v>590</v>
      </c>
      <c r="XAJ19" s="12">
        <v>590</v>
      </c>
      <c r="XAK19" s="12">
        <v>600</v>
      </c>
      <c r="XAL19" s="12">
        <v>620</v>
      </c>
      <c r="XAM19" s="12">
        <v>620</v>
      </c>
      <c r="XAN19" s="12">
        <v>640</v>
      </c>
      <c r="XAO19" s="20">
        <v>19</v>
      </c>
      <c r="XAP19" s="12">
        <v>70</v>
      </c>
      <c r="XAQ19" s="12">
        <v>80</v>
      </c>
      <c r="XAR19" s="12">
        <v>80</v>
      </c>
      <c r="XAS19" s="12">
        <v>110</v>
      </c>
      <c r="XAT19" s="12">
        <v>110</v>
      </c>
      <c r="XAU19" s="12">
        <v>130</v>
      </c>
      <c r="XAV19" s="12">
        <v>140</v>
      </c>
      <c r="XAW19" s="12">
        <v>160</v>
      </c>
      <c r="XAX19" s="12">
        <v>160</v>
      </c>
      <c r="XAY19" s="12">
        <v>160</v>
      </c>
      <c r="XAZ19" s="12">
        <v>190</v>
      </c>
      <c r="XBA19" s="12">
        <v>190</v>
      </c>
      <c r="XBB19" s="12">
        <v>220</v>
      </c>
      <c r="XBC19" s="12">
        <v>220</v>
      </c>
      <c r="XBD19" s="12">
        <v>240</v>
      </c>
      <c r="XBE19" s="12">
        <v>260</v>
      </c>
      <c r="XBF19" s="12">
        <v>260</v>
      </c>
      <c r="XBG19" s="12">
        <v>310</v>
      </c>
      <c r="XBH19" s="12">
        <v>310</v>
      </c>
      <c r="XBI19" s="12">
        <v>340</v>
      </c>
      <c r="XBJ19" s="12">
        <v>340</v>
      </c>
      <c r="XBK19" s="12">
        <v>340</v>
      </c>
      <c r="XBL19" s="12">
        <v>370</v>
      </c>
      <c r="XBM19" s="12">
        <v>300</v>
      </c>
      <c r="XBN19" s="12">
        <v>380</v>
      </c>
      <c r="XBO19" s="12">
        <v>380</v>
      </c>
      <c r="XBP19" s="12">
        <v>380</v>
      </c>
      <c r="XBQ19" s="12">
        <v>380</v>
      </c>
      <c r="XBR19" s="12">
        <v>400</v>
      </c>
      <c r="XBS19" s="12">
        <v>430</v>
      </c>
      <c r="XBT19" s="12">
        <v>430</v>
      </c>
      <c r="XBU19" s="12">
        <v>440</v>
      </c>
      <c r="XBV19" s="12">
        <v>440</v>
      </c>
      <c r="XBW19" s="12">
        <v>450</v>
      </c>
      <c r="XBX19" s="12">
        <v>460</v>
      </c>
      <c r="XBY19" s="12">
        <v>480</v>
      </c>
      <c r="XBZ19" s="12">
        <v>490</v>
      </c>
      <c r="XCA19" s="12">
        <v>510</v>
      </c>
      <c r="XCB19" s="12">
        <v>510</v>
      </c>
      <c r="XCC19" s="12">
        <v>510</v>
      </c>
      <c r="XCD19" s="12">
        <v>520</v>
      </c>
      <c r="XCE19" s="12">
        <v>540</v>
      </c>
      <c r="XCF19" s="12">
        <v>570</v>
      </c>
      <c r="XCG19" s="12">
        <v>570</v>
      </c>
      <c r="XCH19" s="12">
        <v>590</v>
      </c>
      <c r="XCI19" s="12">
        <v>590</v>
      </c>
      <c r="XCJ19" s="7">
        <v>19</v>
      </c>
      <c r="XCK19" s="12"/>
      <c r="XCL19" s="12"/>
      <c r="XCM19" s="12"/>
      <c r="XCN19" s="12">
        <v>16</v>
      </c>
      <c r="XCO19" s="12">
        <v>18</v>
      </c>
      <c r="XCP19" s="12">
        <v>20</v>
      </c>
      <c r="XCQ19" s="12">
        <v>22</v>
      </c>
      <c r="XCR19" s="12">
        <v>24</v>
      </c>
      <c r="XCS19" s="12">
        <v>26</v>
      </c>
      <c r="XCT19" s="12">
        <v>28</v>
      </c>
      <c r="XCU19" s="12">
        <v>30</v>
      </c>
      <c r="XCV19" s="12">
        <v>32</v>
      </c>
      <c r="XCW19" s="12">
        <v>34</v>
      </c>
      <c r="XCX19" s="12">
        <v>36</v>
      </c>
      <c r="XCY19" s="12">
        <v>38</v>
      </c>
      <c r="XCZ19" s="12">
        <v>40</v>
      </c>
      <c r="XDA19" s="12">
        <v>42</v>
      </c>
      <c r="XDB19" s="12">
        <v>44</v>
      </c>
      <c r="XDC19" s="12">
        <v>47</v>
      </c>
      <c r="XDD19" s="12">
        <v>48</v>
      </c>
      <c r="XDE19" s="12">
        <v>51</v>
      </c>
      <c r="XDF19" s="12">
        <v>53</v>
      </c>
      <c r="XDG19" s="12">
        <v>55</v>
      </c>
      <c r="XDH19" s="12">
        <v>57</v>
      </c>
      <c r="XDI19" s="12">
        <v>59</v>
      </c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"/>
      <c r="XEO19" s="1"/>
      <c r="XEQ19" s="1"/>
      <c r="XER19" s="1">
        <f t="shared" si="0"/>
        <v>0</v>
      </c>
      <c r="XES19" s="4">
        <f t="shared" si="1"/>
        <v>0</v>
      </c>
      <c r="XET19" s="1"/>
      <c r="XFA19" s="1"/>
      <c r="XFB19" s="1"/>
      <c r="XFC19" s="4"/>
      <c r="XFD19" s="1"/>
    </row>
    <row r="20" spans="1:103 16171:16384" s="2" customFormat="1">
      <c r="A20" s="62">
        <f t="shared" si="2"/>
        <v>0</v>
      </c>
      <c r="B20" s="61" t="e">
        <f>O2*A20</f>
        <v>#DIV/0!</v>
      </c>
      <c r="C20" s="75">
        <v>18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131"/>
      <c r="O20" s="38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WWY20" s="20">
        <v>20</v>
      </c>
      <c r="WWZ20" s="12">
        <v>34</v>
      </c>
      <c r="WXA20" s="12">
        <v>37</v>
      </c>
      <c r="WXB20" s="12">
        <v>39</v>
      </c>
      <c r="WXC20" s="12">
        <v>41</v>
      </c>
      <c r="WXD20" s="12">
        <v>44</v>
      </c>
      <c r="WXE20" s="12">
        <v>46</v>
      </c>
      <c r="WXF20" s="12">
        <v>48</v>
      </c>
      <c r="WXG20" s="12">
        <v>50</v>
      </c>
      <c r="WXH20" s="12">
        <v>53</v>
      </c>
      <c r="WXI20" s="12">
        <v>55</v>
      </c>
      <c r="WXJ20" s="12">
        <v>57</v>
      </c>
      <c r="WXK20" s="12">
        <v>60</v>
      </c>
      <c r="WXL20" s="12">
        <v>62</v>
      </c>
      <c r="WXM20" s="12">
        <v>64</v>
      </c>
      <c r="WXN20" s="12">
        <v>67</v>
      </c>
      <c r="WXO20" s="12">
        <v>69</v>
      </c>
      <c r="WXP20" s="12">
        <v>71</v>
      </c>
      <c r="WXQ20" s="12">
        <v>73</v>
      </c>
      <c r="WXR20" s="12">
        <v>76</v>
      </c>
      <c r="WXS20" s="12">
        <v>78</v>
      </c>
      <c r="WXT20" s="12">
        <v>80</v>
      </c>
      <c r="WXU20" s="12">
        <v>83</v>
      </c>
      <c r="WXV20" s="12">
        <v>85</v>
      </c>
      <c r="WXW20" s="12">
        <v>87</v>
      </c>
      <c r="WXX20" s="12">
        <v>89</v>
      </c>
      <c r="WXY20" s="12">
        <v>92</v>
      </c>
      <c r="WXZ20" s="12">
        <v>94</v>
      </c>
      <c r="WYA20" s="12">
        <v>96</v>
      </c>
      <c r="WYB20" s="12">
        <v>99</v>
      </c>
      <c r="WYC20" s="12">
        <v>101</v>
      </c>
      <c r="WYD20" s="12">
        <v>103</v>
      </c>
      <c r="WYE20" s="12">
        <v>106</v>
      </c>
      <c r="WYF20" s="12">
        <v>108</v>
      </c>
      <c r="WYG20" s="12">
        <v>110</v>
      </c>
      <c r="WYH20" s="12">
        <v>112</v>
      </c>
      <c r="WYI20" s="12">
        <v>115</v>
      </c>
      <c r="WYJ20" s="12">
        <v>117</v>
      </c>
      <c r="WYK20" s="12">
        <v>119</v>
      </c>
      <c r="WYL20" s="12">
        <v>122</v>
      </c>
      <c r="WYM20" s="12">
        <v>124</v>
      </c>
      <c r="WYN20" s="12">
        <v>126</v>
      </c>
      <c r="WYO20" s="12">
        <v>129</v>
      </c>
      <c r="WYP20" s="12">
        <v>131</v>
      </c>
      <c r="WYQ20" s="12">
        <v>133</v>
      </c>
      <c r="WYR20" s="12">
        <v>135</v>
      </c>
      <c r="WYS20" s="12">
        <v>138</v>
      </c>
      <c r="WYT20" s="20">
        <v>20</v>
      </c>
      <c r="WYU20" s="12">
        <v>120</v>
      </c>
      <c r="WYV20" s="12">
        <v>140</v>
      </c>
      <c r="WYW20" s="12">
        <v>140</v>
      </c>
      <c r="WYX20" s="12">
        <v>160</v>
      </c>
      <c r="WYY20" s="12">
        <v>180</v>
      </c>
      <c r="WYZ20" s="12">
        <v>190</v>
      </c>
      <c r="WZA20" s="12">
        <v>200</v>
      </c>
      <c r="WZB20" s="12">
        <v>200</v>
      </c>
      <c r="WZC20" s="12">
        <v>250</v>
      </c>
      <c r="WZD20" s="12">
        <v>260</v>
      </c>
      <c r="WZE20" s="12">
        <v>260</v>
      </c>
      <c r="WZF20" s="12">
        <v>260</v>
      </c>
      <c r="WZG20" s="12">
        <v>290</v>
      </c>
      <c r="WZH20" s="12">
        <v>300</v>
      </c>
      <c r="WZI20" s="12">
        <v>320</v>
      </c>
      <c r="WZJ20" s="12">
        <v>330</v>
      </c>
      <c r="WZK20" s="12">
        <v>340</v>
      </c>
      <c r="WZL20" s="12">
        <v>350</v>
      </c>
      <c r="WZM20" s="12">
        <v>360</v>
      </c>
      <c r="WZN20" s="12">
        <v>360</v>
      </c>
      <c r="WZO20" s="12">
        <v>390</v>
      </c>
      <c r="WZP20" s="12">
        <v>390</v>
      </c>
      <c r="WZQ20" s="12">
        <v>400</v>
      </c>
      <c r="WZR20" s="12">
        <v>420</v>
      </c>
      <c r="WZS20" s="12">
        <v>430</v>
      </c>
      <c r="WZT20" s="12">
        <v>450</v>
      </c>
      <c r="WZU20" s="12">
        <v>480</v>
      </c>
      <c r="WZV20" s="12">
        <v>490</v>
      </c>
      <c r="WZW20" s="12">
        <v>490</v>
      </c>
      <c r="WZX20" s="12">
        <v>510</v>
      </c>
      <c r="WZY20" s="12">
        <v>510</v>
      </c>
      <c r="WZZ20" s="12">
        <v>520</v>
      </c>
      <c r="XAA20" s="12">
        <v>560</v>
      </c>
      <c r="XAB20" s="12">
        <v>590</v>
      </c>
      <c r="XAC20" s="12">
        <v>600</v>
      </c>
      <c r="XAD20" s="12">
        <v>600</v>
      </c>
      <c r="XAE20" s="12">
        <v>620</v>
      </c>
      <c r="XAF20" s="12">
        <v>630</v>
      </c>
      <c r="XAG20" s="12">
        <v>650</v>
      </c>
      <c r="XAH20" s="12">
        <v>650</v>
      </c>
      <c r="XAI20" s="12">
        <v>680</v>
      </c>
      <c r="XAJ20" s="12">
        <v>700</v>
      </c>
      <c r="XAK20" s="12">
        <v>700</v>
      </c>
      <c r="XAL20" s="12">
        <v>730</v>
      </c>
      <c r="XAM20" s="12">
        <v>740</v>
      </c>
      <c r="XAN20" s="12">
        <v>740</v>
      </c>
      <c r="XAO20" s="20">
        <v>20</v>
      </c>
      <c r="XAP20" s="12">
        <v>70</v>
      </c>
      <c r="XAQ20" s="12">
        <v>80</v>
      </c>
      <c r="XAR20" s="12">
        <v>110</v>
      </c>
      <c r="XAS20" s="12">
        <v>110</v>
      </c>
      <c r="XAT20" s="12">
        <v>130</v>
      </c>
      <c r="XAU20" s="12">
        <v>130</v>
      </c>
      <c r="XAV20" s="12">
        <v>160</v>
      </c>
      <c r="XAW20" s="12">
        <v>160</v>
      </c>
      <c r="XAX20" s="12">
        <v>180</v>
      </c>
      <c r="XAY20" s="12">
        <v>190</v>
      </c>
      <c r="XAZ20" s="12">
        <v>190</v>
      </c>
      <c r="XBA20" s="12">
        <v>190</v>
      </c>
      <c r="XBB20" s="12">
        <v>220</v>
      </c>
      <c r="XBC20" s="12">
        <v>220</v>
      </c>
      <c r="XBD20" s="12">
        <v>240</v>
      </c>
      <c r="XBE20" s="12">
        <v>260</v>
      </c>
      <c r="XBF20" s="12">
        <v>260</v>
      </c>
      <c r="XBG20" s="12">
        <v>310</v>
      </c>
      <c r="XBH20" s="12">
        <v>310</v>
      </c>
      <c r="XBI20" s="12">
        <v>340</v>
      </c>
      <c r="XBJ20" s="12">
        <v>340</v>
      </c>
      <c r="XBK20" s="12">
        <v>340</v>
      </c>
      <c r="XBL20" s="12">
        <v>370</v>
      </c>
      <c r="XBM20" s="12">
        <v>380</v>
      </c>
      <c r="XBN20" s="12">
        <v>380</v>
      </c>
      <c r="XBO20" s="12">
        <v>380</v>
      </c>
      <c r="XBP20" s="12">
        <v>400</v>
      </c>
      <c r="XBQ20" s="12">
        <v>400</v>
      </c>
      <c r="XBR20" s="12">
        <v>430</v>
      </c>
      <c r="XBS20" s="12">
        <v>440</v>
      </c>
      <c r="XBT20" s="12">
        <v>440</v>
      </c>
      <c r="XBU20" s="12">
        <v>510</v>
      </c>
      <c r="XBV20" s="12">
        <v>530</v>
      </c>
      <c r="XBW20" s="12">
        <v>530</v>
      </c>
      <c r="XBX20" s="12">
        <v>530</v>
      </c>
      <c r="XBY20" s="12">
        <v>560</v>
      </c>
      <c r="XBZ20" s="12">
        <v>560</v>
      </c>
      <c r="XCA20" s="12">
        <v>560</v>
      </c>
      <c r="XCB20" s="12">
        <v>560</v>
      </c>
      <c r="XCC20" s="12">
        <v>650</v>
      </c>
      <c r="XCD20" s="12">
        <v>650</v>
      </c>
      <c r="XCE20" s="12">
        <v>650</v>
      </c>
      <c r="XCF20" s="12">
        <v>670</v>
      </c>
      <c r="XCG20" s="12">
        <v>670</v>
      </c>
      <c r="XCH20" s="12">
        <v>690</v>
      </c>
      <c r="XCI20" s="12">
        <v>710</v>
      </c>
      <c r="XCJ20" s="7">
        <v>20</v>
      </c>
      <c r="XCK20" s="12"/>
      <c r="XCL20" s="12"/>
      <c r="XCM20" s="12"/>
      <c r="XCN20" s="12">
        <v>15</v>
      </c>
      <c r="XCO20" s="12">
        <v>18</v>
      </c>
      <c r="XCP20" s="12">
        <v>19</v>
      </c>
      <c r="XCQ20" s="12">
        <v>22</v>
      </c>
      <c r="XCR20" s="12">
        <v>23</v>
      </c>
      <c r="XCS20" s="12">
        <v>26</v>
      </c>
      <c r="XCT20" s="12">
        <v>27</v>
      </c>
      <c r="XCU20" s="12">
        <v>30</v>
      </c>
      <c r="XCV20" s="12">
        <v>31</v>
      </c>
      <c r="XCW20" s="12">
        <v>34</v>
      </c>
      <c r="XCX20" s="12">
        <v>35</v>
      </c>
      <c r="XCY20" s="12">
        <v>38</v>
      </c>
      <c r="XCZ20" s="12">
        <v>39</v>
      </c>
      <c r="XDA20" s="12">
        <v>42</v>
      </c>
      <c r="XDB20" s="12">
        <v>43</v>
      </c>
      <c r="XDC20" s="12">
        <v>46</v>
      </c>
      <c r="XDD20" s="12">
        <v>48</v>
      </c>
      <c r="XDE20" s="12">
        <v>50</v>
      </c>
      <c r="XDF20" s="12">
        <v>52</v>
      </c>
      <c r="XDG20" s="12">
        <v>54</v>
      </c>
      <c r="XDH20" s="12">
        <v>56</v>
      </c>
      <c r="XDI20" s="12">
        <v>58</v>
      </c>
      <c r="XDJ20" s="12">
        <v>60</v>
      </c>
      <c r="XDK20" s="12"/>
      <c r="XDL20" s="12"/>
      <c r="XDM20" s="12"/>
      <c r="XDN20" s="12"/>
      <c r="XDO20" s="12"/>
      <c r="XDP20" s="12"/>
      <c r="XDQ20" s="12"/>
      <c r="XDR20" s="12"/>
      <c r="XDS20" s="12"/>
      <c r="XDT20" s="12"/>
      <c r="XDU20" s="12"/>
      <c r="XDV20" s="12"/>
      <c r="XDW20" s="12"/>
      <c r="XDX20" s="1"/>
      <c r="XEO20" s="1"/>
      <c r="XEQ20" s="1"/>
      <c r="XER20" s="1">
        <f t="shared" si="0"/>
        <v>0</v>
      </c>
      <c r="XES20" s="4">
        <f t="shared" si="1"/>
        <v>0</v>
      </c>
      <c r="XET20" s="1"/>
      <c r="XFA20" s="1"/>
      <c r="XFB20" s="1"/>
      <c r="XFC20" s="4"/>
      <c r="XFD20" s="1"/>
    </row>
    <row r="21" spans="1:103 16171:16384" s="2" customFormat="1">
      <c r="A21" s="62">
        <f t="shared" si="2"/>
        <v>0</v>
      </c>
      <c r="B21" s="61" t="e">
        <f>O2*A21</f>
        <v>#DIV/0!</v>
      </c>
      <c r="C21" s="75">
        <v>19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31"/>
      <c r="O21" s="38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WWY21" s="20">
        <v>21</v>
      </c>
      <c r="WWZ21" s="12">
        <v>38</v>
      </c>
      <c r="WXA21" s="12">
        <v>41</v>
      </c>
      <c r="WXB21" s="12">
        <v>43</v>
      </c>
      <c r="WXC21" s="12">
        <v>46</v>
      </c>
      <c r="WXD21" s="12">
        <v>48</v>
      </c>
      <c r="WXE21" s="12">
        <v>51</v>
      </c>
      <c r="WXF21" s="12">
        <v>53</v>
      </c>
      <c r="WXG21" s="12">
        <v>56</v>
      </c>
      <c r="WXH21" s="12">
        <v>58</v>
      </c>
      <c r="WXI21" s="12">
        <v>61</v>
      </c>
      <c r="WXJ21" s="12">
        <v>63</v>
      </c>
      <c r="WXK21" s="12">
        <v>66</v>
      </c>
      <c r="WXL21" s="12">
        <v>69</v>
      </c>
      <c r="WXM21" s="12">
        <v>71</v>
      </c>
      <c r="WXN21" s="12">
        <v>74</v>
      </c>
      <c r="WXO21" s="12">
        <v>76</v>
      </c>
      <c r="WXP21" s="12">
        <v>79</v>
      </c>
      <c r="WXQ21" s="12">
        <v>81</v>
      </c>
      <c r="WXR21" s="12">
        <v>84</v>
      </c>
      <c r="WXS21" s="12">
        <v>86</v>
      </c>
      <c r="WXT21" s="12">
        <v>89</v>
      </c>
      <c r="WXU21" s="12">
        <v>91</v>
      </c>
      <c r="WXV21" s="12">
        <v>94</v>
      </c>
      <c r="WXW21" s="12">
        <v>97</v>
      </c>
      <c r="WXX21" s="12">
        <v>99</v>
      </c>
      <c r="WXY21" s="12">
        <v>102</v>
      </c>
      <c r="WXZ21" s="12">
        <v>104</v>
      </c>
      <c r="WYA21" s="12">
        <v>107</v>
      </c>
      <c r="WYB21" s="12">
        <v>109</v>
      </c>
      <c r="WYC21" s="12">
        <v>112</v>
      </c>
      <c r="WYD21" s="12">
        <v>114</v>
      </c>
      <c r="WYE21" s="12">
        <v>117</v>
      </c>
      <c r="WYF21" s="12">
        <v>119</v>
      </c>
      <c r="WYG21" s="12">
        <v>122</v>
      </c>
      <c r="WYH21" s="12">
        <v>124</v>
      </c>
      <c r="WYI21" s="12">
        <v>127</v>
      </c>
      <c r="WYJ21" s="12">
        <v>130</v>
      </c>
      <c r="WYK21" s="12">
        <v>132</v>
      </c>
      <c r="WYL21" s="12">
        <v>135</v>
      </c>
      <c r="WYM21" s="12">
        <v>137</v>
      </c>
      <c r="WYN21" s="12">
        <v>140</v>
      </c>
      <c r="WYO21" s="12">
        <v>142</v>
      </c>
      <c r="WYP21" s="12">
        <v>145</v>
      </c>
      <c r="WYQ21" s="12">
        <v>147</v>
      </c>
      <c r="WYR21" s="12">
        <v>150</v>
      </c>
      <c r="WYS21" s="12">
        <v>152</v>
      </c>
      <c r="WYT21" s="20">
        <v>21</v>
      </c>
      <c r="WYU21" s="12">
        <v>140</v>
      </c>
      <c r="WYV21" s="12">
        <v>140</v>
      </c>
      <c r="WYW21" s="12">
        <v>170</v>
      </c>
      <c r="WYX21" s="12">
        <v>190</v>
      </c>
      <c r="WYY21" s="12">
        <v>210</v>
      </c>
      <c r="WYZ21" s="12">
        <v>230</v>
      </c>
      <c r="WZA21" s="12">
        <v>230</v>
      </c>
      <c r="WZB21" s="12">
        <v>250</v>
      </c>
      <c r="WZC21" s="12">
        <v>260</v>
      </c>
      <c r="WZD21" s="12">
        <v>260</v>
      </c>
      <c r="WZE21" s="12">
        <v>300</v>
      </c>
      <c r="WZF21" s="12">
        <v>310</v>
      </c>
      <c r="WZG21" s="12">
        <v>320</v>
      </c>
      <c r="WZH21" s="12">
        <v>340</v>
      </c>
      <c r="WZI21" s="12">
        <v>360</v>
      </c>
      <c r="WZJ21" s="12">
        <v>380</v>
      </c>
      <c r="WZK21" s="12">
        <v>380</v>
      </c>
      <c r="WZL21" s="12">
        <v>380</v>
      </c>
      <c r="WZM21" s="12">
        <v>390</v>
      </c>
      <c r="WZN21" s="12">
        <v>410</v>
      </c>
      <c r="WZO21" s="12">
        <v>410</v>
      </c>
      <c r="WZP21" s="12">
        <v>470</v>
      </c>
      <c r="WZQ21" s="12">
        <v>490</v>
      </c>
      <c r="WZR21" s="12">
        <v>500</v>
      </c>
      <c r="WZS21" s="12">
        <v>510</v>
      </c>
      <c r="WZT21" s="12">
        <v>520</v>
      </c>
      <c r="WZU21" s="12">
        <v>520</v>
      </c>
      <c r="WZV21" s="12">
        <v>530</v>
      </c>
      <c r="WZW21" s="12">
        <v>540</v>
      </c>
      <c r="WZX21" s="12">
        <v>570</v>
      </c>
      <c r="WZY21" s="12">
        <v>590</v>
      </c>
      <c r="WZZ21" s="12">
        <v>600</v>
      </c>
      <c r="XAA21" s="12">
        <v>600</v>
      </c>
      <c r="XAB21" s="12">
        <v>610</v>
      </c>
      <c r="XAC21" s="12">
        <v>630</v>
      </c>
      <c r="XAD21" s="12">
        <v>650</v>
      </c>
      <c r="XAE21" s="12">
        <v>660</v>
      </c>
      <c r="XAF21" s="12">
        <v>670</v>
      </c>
      <c r="XAG21" s="12">
        <v>690</v>
      </c>
      <c r="XAH21" s="12">
        <v>710</v>
      </c>
      <c r="XAI21" s="12">
        <v>710</v>
      </c>
      <c r="XAJ21" s="12">
        <v>720</v>
      </c>
      <c r="XAK21" s="12">
        <v>750</v>
      </c>
      <c r="XAL21" s="12">
        <v>750</v>
      </c>
      <c r="XAM21" s="12">
        <v>760</v>
      </c>
      <c r="XAN21" s="12">
        <v>780</v>
      </c>
      <c r="XAO21" s="20">
        <v>21</v>
      </c>
      <c r="XAP21" s="12">
        <v>80</v>
      </c>
      <c r="XAQ21" s="12">
        <v>80</v>
      </c>
      <c r="XAR21" s="12">
        <v>110</v>
      </c>
      <c r="XAS21" s="12">
        <v>140</v>
      </c>
      <c r="XAT21" s="12">
        <v>130</v>
      </c>
      <c r="XAU21" s="12">
        <v>160</v>
      </c>
      <c r="XAV21" s="12">
        <v>160</v>
      </c>
      <c r="XAW21" s="12">
        <v>180</v>
      </c>
      <c r="XAX21" s="12">
        <v>180</v>
      </c>
      <c r="XAY21" s="12">
        <v>190</v>
      </c>
      <c r="XAZ21" s="12">
        <v>220</v>
      </c>
      <c r="XBA21" s="12">
        <v>220</v>
      </c>
      <c r="XBB21" s="12">
        <v>220</v>
      </c>
      <c r="XBC21" s="12">
        <v>280</v>
      </c>
      <c r="XBD21" s="12">
        <v>290</v>
      </c>
      <c r="XBE21" s="12">
        <v>300</v>
      </c>
      <c r="XBF21" s="12">
        <v>310</v>
      </c>
      <c r="XBG21" s="12">
        <v>310</v>
      </c>
      <c r="XBH21" s="12">
        <v>330</v>
      </c>
      <c r="XBI21" s="12">
        <v>340</v>
      </c>
      <c r="XBJ21" s="12">
        <v>420</v>
      </c>
      <c r="XBK21" s="12">
        <v>420</v>
      </c>
      <c r="XBL21" s="12">
        <v>430</v>
      </c>
      <c r="XBM21" s="12">
        <v>450</v>
      </c>
      <c r="XBN21" s="12">
        <v>450</v>
      </c>
      <c r="XBO21" s="12">
        <v>450</v>
      </c>
      <c r="XBP21" s="12">
        <v>450</v>
      </c>
      <c r="XBQ21" s="12">
        <v>500</v>
      </c>
      <c r="XBR21" s="12">
        <v>510</v>
      </c>
      <c r="XBS21" s="12">
        <v>510</v>
      </c>
      <c r="XBT21" s="12">
        <v>520</v>
      </c>
      <c r="XBU21" s="12">
        <v>530</v>
      </c>
      <c r="XBV21" s="12">
        <v>530</v>
      </c>
      <c r="XBW21" s="12">
        <v>580</v>
      </c>
      <c r="XBX21" s="12">
        <v>590</v>
      </c>
      <c r="XBY21" s="12">
        <v>590</v>
      </c>
      <c r="XBZ21" s="12">
        <v>620</v>
      </c>
      <c r="XCA21" s="12">
        <v>620</v>
      </c>
      <c r="XCB21" s="12">
        <v>650</v>
      </c>
      <c r="XCC21" s="12">
        <v>650</v>
      </c>
      <c r="XCD21" s="12">
        <v>660</v>
      </c>
      <c r="XCE21" s="12">
        <v>690</v>
      </c>
      <c r="XCF21" s="12">
        <v>690</v>
      </c>
      <c r="XCG21" s="12">
        <v>700</v>
      </c>
      <c r="XCH21" s="12">
        <v>710</v>
      </c>
      <c r="XCI21" s="12">
        <v>710</v>
      </c>
      <c r="XCJ21" s="7">
        <v>21</v>
      </c>
      <c r="XCK21" s="12"/>
      <c r="XCL21" s="12"/>
      <c r="XCM21" s="12"/>
      <c r="XCN21" s="12">
        <v>15</v>
      </c>
      <c r="XCO21" s="12">
        <v>17</v>
      </c>
      <c r="XCP21" s="12">
        <v>19</v>
      </c>
      <c r="XCQ21" s="12">
        <v>21</v>
      </c>
      <c r="XCR21" s="12">
        <v>23</v>
      </c>
      <c r="XCS21" s="12">
        <v>25</v>
      </c>
      <c r="XCT21" s="12">
        <v>27</v>
      </c>
      <c r="XCU21" s="12">
        <v>29</v>
      </c>
      <c r="XCV21" s="12">
        <v>31</v>
      </c>
      <c r="XCW21" s="12">
        <v>33</v>
      </c>
      <c r="XCX21" s="12">
        <v>35</v>
      </c>
      <c r="XCY21" s="12">
        <v>37</v>
      </c>
      <c r="XCZ21" s="12">
        <v>39</v>
      </c>
      <c r="XDA21" s="12">
        <v>41</v>
      </c>
      <c r="XDB21" s="12">
        <v>43</v>
      </c>
      <c r="XDC21" s="12">
        <v>45</v>
      </c>
      <c r="XDD21" s="12">
        <v>47</v>
      </c>
      <c r="XDE21" s="12">
        <v>49</v>
      </c>
      <c r="XDF21" s="12">
        <v>51</v>
      </c>
      <c r="XDG21" s="12">
        <v>53</v>
      </c>
      <c r="XDH21" s="12">
        <v>55</v>
      </c>
      <c r="XDI21" s="12">
        <v>57</v>
      </c>
      <c r="XDJ21" s="12">
        <v>59</v>
      </c>
      <c r="XDK21" s="12"/>
      <c r="XDL21" s="12"/>
      <c r="XDM21" s="12"/>
      <c r="XDN21" s="12"/>
      <c r="XDO21" s="12"/>
      <c r="XDP21" s="12"/>
      <c r="XDQ21" s="12"/>
      <c r="XDR21" s="12"/>
      <c r="XDS21" s="12"/>
      <c r="XDT21" s="12"/>
      <c r="XDU21" s="12"/>
      <c r="XDV21" s="12"/>
      <c r="XDW21" s="12"/>
      <c r="XDX21" s="1"/>
      <c r="XEO21" s="1"/>
      <c r="XEQ21" s="1"/>
      <c r="XER21" s="1">
        <f t="shared" si="0"/>
        <v>0</v>
      </c>
      <c r="XES21" s="4">
        <f t="shared" si="1"/>
        <v>0</v>
      </c>
      <c r="XET21" s="1"/>
      <c r="XFA21" s="1"/>
      <c r="XFB21" s="1"/>
      <c r="XFC21" s="4"/>
      <c r="XFD21" s="1"/>
    </row>
    <row r="22" spans="1:103 16171:16384" s="2" customFormat="1">
      <c r="A22" s="62">
        <f t="shared" si="2"/>
        <v>0</v>
      </c>
      <c r="B22" s="61" t="e">
        <f>O2*A22</f>
        <v>#DIV/0!</v>
      </c>
      <c r="C22" s="75">
        <v>20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31"/>
      <c r="O22" s="38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WWY22" s="20">
        <v>22</v>
      </c>
      <c r="WWZ22" s="12">
        <v>42</v>
      </c>
      <c r="WXA22" s="12">
        <v>45</v>
      </c>
      <c r="WXB22" s="12">
        <v>48</v>
      </c>
      <c r="WXC22" s="12">
        <v>50</v>
      </c>
      <c r="WXD22" s="12">
        <v>53</v>
      </c>
      <c r="WXE22" s="12">
        <v>56</v>
      </c>
      <c r="WXF22" s="12">
        <v>59</v>
      </c>
      <c r="WXG22" s="12">
        <v>62</v>
      </c>
      <c r="WXH22" s="12">
        <v>64</v>
      </c>
      <c r="WXI22" s="12">
        <v>67</v>
      </c>
      <c r="WXJ22" s="12">
        <v>70</v>
      </c>
      <c r="WXK22" s="12">
        <v>73</v>
      </c>
      <c r="WXL22" s="12">
        <v>76</v>
      </c>
      <c r="WXM22" s="12">
        <v>78</v>
      </c>
      <c r="WXN22" s="12">
        <v>81</v>
      </c>
      <c r="WXO22" s="12">
        <v>84</v>
      </c>
      <c r="WXP22" s="12">
        <v>87</v>
      </c>
      <c r="WXQ22" s="12">
        <v>89</v>
      </c>
      <c r="WXR22" s="12">
        <v>92</v>
      </c>
      <c r="WXS22" s="12">
        <v>95</v>
      </c>
      <c r="WXT22" s="12">
        <v>98</v>
      </c>
      <c r="WXU22" s="12">
        <v>101</v>
      </c>
      <c r="WXV22" s="12">
        <v>103</v>
      </c>
      <c r="WXW22" s="12">
        <v>106</v>
      </c>
      <c r="WXX22" s="12">
        <v>109</v>
      </c>
      <c r="WXY22" s="12">
        <v>112</v>
      </c>
      <c r="WXZ22" s="12">
        <v>115</v>
      </c>
      <c r="WYA22" s="12">
        <v>117</v>
      </c>
      <c r="WYB22" s="12">
        <v>120</v>
      </c>
      <c r="WYC22" s="12">
        <v>123</v>
      </c>
      <c r="WYD22" s="12">
        <v>126</v>
      </c>
      <c r="WYE22" s="12">
        <v>129</v>
      </c>
      <c r="WYF22" s="12">
        <v>131</v>
      </c>
      <c r="WYG22" s="12">
        <v>134</v>
      </c>
      <c r="WYH22" s="12">
        <v>137</v>
      </c>
      <c r="WYI22" s="12">
        <v>140</v>
      </c>
      <c r="WYJ22" s="12">
        <v>143</v>
      </c>
      <c r="WYK22" s="12">
        <v>145</v>
      </c>
      <c r="WYL22" s="12">
        <v>148</v>
      </c>
      <c r="WYM22" s="12">
        <v>151</v>
      </c>
      <c r="WYN22" s="12">
        <v>154</v>
      </c>
      <c r="WYO22" s="12">
        <v>157</v>
      </c>
      <c r="WYP22" s="12">
        <v>159</v>
      </c>
      <c r="WYQ22" s="12">
        <v>162</v>
      </c>
      <c r="WYR22" s="12">
        <v>165</v>
      </c>
      <c r="WYS22" s="12">
        <v>168</v>
      </c>
      <c r="WYT22" s="20">
        <v>22</v>
      </c>
      <c r="WYU22" s="12">
        <v>150</v>
      </c>
      <c r="WYV22" s="12">
        <v>160</v>
      </c>
      <c r="WYW22" s="12">
        <v>200</v>
      </c>
      <c r="WYX22" s="12">
        <v>230</v>
      </c>
      <c r="WYY22" s="12">
        <v>220</v>
      </c>
      <c r="WYZ22" s="12">
        <v>230</v>
      </c>
      <c r="WZA22" s="12">
        <v>260</v>
      </c>
      <c r="WZB22" s="12">
        <v>280</v>
      </c>
      <c r="WZC22" s="12">
        <v>300</v>
      </c>
      <c r="WZD22" s="12">
        <v>300</v>
      </c>
      <c r="WZE22" s="12">
        <v>310</v>
      </c>
      <c r="WZF22" s="12">
        <v>320</v>
      </c>
      <c r="WZG22" s="12">
        <v>350</v>
      </c>
      <c r="WZH22" s="12">
        <v>370</v>
      </c>
      <c r="WZI22" s="12">
        <v>390</v>
      </c>
      <c r="WZJ22" s="12">
        <v>400</v>
      </c>
      <c r="WZK22" s="12">
        <v>440</v>
      </c>
      <c r="WZL22" s="12">
        <v>440</v>
      </c>
      <c r="WZM22" s="12">
        <v>460</v>
      </c>
      <c r="WZN22" s="12">
        <v>480</v>
      </c>
      <c r="WZO22" s="12">
        <v>500</v>
      </c>
      <c r="WZP22" s="12">
        <v>510</v>
      </c>
      <c r="WZQ22" s="12">
        <v>520</v>
      </c>
      <c r="WZR22" s="12">
        <v>530</v>
      </c>
      <c r="WZS22" s="12">
        <v>540</v>
      </c>
      <c r="WZT22" s="12">
        <v>570</v>
      </c>
      <c r="WZU22" s="12">
        <v>590</v>
      </c>
      <c r="WZV22" s="12">
        <v>600</v>
      </c>
      <c r="WZW22" s="12">
        <v>630</v>
      </c>
      <c r="WZX22" s="12">
        <v>630</v>
      </c>
      <c r="WZY22" s="12">
        <v>660</v>
      </c>
      <c r="WZZ22" s="12">
        <v>670</v>
      </c>
      <c r="XAA22" s="12">
        <v>680</v>
      </c>
      <c r="XAB22" s="12">
        <v>720</v>
      </c>
      <c r="XAC22" s="12">
        <v>730</v>
      </c>
      <c r="XAD22" s="12">
        <v>740</v>
      </c>
      <c r="XAE22" s="12">
        <v>770</v>
      </c>
      <c r="XAF22" s="12">
        <v>770</v>
      </c>
      <c r="XAG22" s="12">
        <v>790</v>
      </c>
      <c r="XAH22" s="12">
        <v>810</v>
      </c>
      <c r="XAI22" s="12">
        <v>820</v>
      </c>
      <c r="XAJ22" s="12">
        <v>830</v>
      </c>
      <c r="XAK22" s="12">
        <v>850</v>
      </c>
      <c r="XAL22" s="12">
        <v>880</v>
      </c>
      <c r="XAM22" s="12">
        <v>880</v>
      </c>
      <c r="XAN22" s="12">
        <v>890</v>
      </c>
      <c r="XAO22" s="20">
        <v>22</v>
      </c>
      <c r="XAP22" s="12">
        <v>80</v>
      </c>
      <c r="XAQ22" s="12">
        <v>100</v>
      </c>
      <c r="XAR22" s="12">
        <v>140</v>
      </c>
      <c r="XAS22" s="12">
        <v>140</v>
      </c>
      <c r="XAT22" s="12">
        <v>150</v>
      </c>
      <c r="XAU22" s="12">
        <v>180</v>
      </c>
      <c r="XAV22" s="12">
        <v>180</v>
      </c>
      <c r="XAW22" s="12">
        <v>180</v>
      </c>
      <c r="XAX22" s="12">
        <v>220</v>
      </c>
      <c r="XAY22" s="12">
        <v>220</v>
      </c>
      <c r="XAZ22" s="12">
        <v>220</v>
      </c>
      <c r="XBA22" s="12">
        <v>260</v>
      </c>
      <c r="XBB22" s="12">
        <v>260</v>
      </c>
      <c r="XBC22" s="12">
        <v>280</v>
      </c>
      <c r="XBD22" s="12">
        <v>300</v>
      </c>
      <c r="XBE22" s="12">
        <v>360</v>
      </c>
      <c r="XBF22" s="12">
        <v>360</v>
      </c>
      <c r="XBG22" s="12">
        <v>380</v>
      </c>
      <c r="XBH22" s="12">
        <v>390</v>
      </c>
      <c r="XBI22" s="12">
        <v>420</v>
      </c>
      <c r="XBJ22" s="12">
        <v>420</v>
      </c>
      <c r="XBK22" s="12">
        <v>420</v>
      </c>
      <c r="XBL22" s="12">
        <v>450</v>
      </c>
      <c r="XBM22" s="12">
        <v>450</v>
      </c>
      <c r="XBN22" s="12">
        <v>490</v>
      </c>
      <c r="XBO22" s="12">
        <v>510</v>
      </c>
      <c r="XBP22" s="12">
        <v>540</v>
      </c>
      <c r="XBQ22" s="12">
        <v>550</v>
      </c>
      <c r="XBR22" s="12">
        <v>550</v>
      </c>
      <c r="XBS22" s="12">
        <v>590</v>
      </c>
      <c r="XBT22" s="12">
        <v>600</v>
      </c>
      <c r="XBU22" s="12">
        <v>620</v>
      </c>
      <c r="XBV22" s="12">
        <v>620</v>
      </c>
      <c r="XBW22" s="12">
        <v>630</v>
      </c>
      <c r="XBX22" s="12">
        <v>660</v>
      </c>
      <c r="XBY22" s="12">
        <v>660</v>
      </c>
      <c r="XBZ22" s="12">
        <v>700</v>
      </c>
      <c r="XCA22" s="12">
        <v>730</v>
      </c>
      <c r="XCB22" s="12">
        <v>750</v>
      </c>
      <c r="XCC22" s="12">
        <v>760</v>
      </c>
      <c r="XCD22" s="12">
        <v>770</v>
      </c>
      <c r="XCE22" s="12">
        <v>780</v>
      </c>
      <c r="XCF22" s="12">
        <v>780</v>
      </c>
      <c r="XCG22" s="12">
        <v>810</v>
      </c>
      <c r="XCH22" s="12">
        <v>830</v>
      </c>
      <c r="XCI22" s="12">
        <v>830</v>
      </c>
      <c r="XCJ22" s="7">
        <v>22</v>
      </c>
      <c r="XCK22" s="12"/>
      <c r="XCL22" s="12"/>
      <c r="XCM22" s="12"/>
      <c r="XCN22" s="12">
        <v>15</v>
      </c>
      <c r="XCO22" s="12">
        <v>17</v>
      </c>
      <c r="XCP22" s="12">
        <v>19</v>
      </c>
      <c r="XCQ22" s="12">
        <v>21</v>
      </c>
      <c r="XCR22" s="12">
        <v>22</v>
      </c>
      <c r="XCS22" s="12">
        <v>25</v>
      </c>
      <c r="XCT22" s="12">
        <v>26</v>
      </c>
      <c r="XCU22" s="12">
        <v>29</v>
      </c>
      <c r="XCV22" s="12">
        <v>30</v>
      </c>
      <c r="XCW22" s="12">
        <v>32</v>
      </c>
      <c r="XCX22" s="12">
        <v>34</v>
      </c>
      <c r="XCY22" s="12">
        <v>36</v>
      </c>
      <c r="XCZ22" s="12">
        <v>38</v>
      </c>
      <c r="XDA22" s="12">
        <v>40</v>
      </c>
      <c r="XDB22" s="12">
        <v>42</v>
      </c>
      <c r="XDC22" s="12">
        <v>44</v>
      </c>
      <c r="XDD22" s="12">
        <v>46</v>
      </c>
      <c r="XDE22" s="12">
        <v>48</v>
      </c>
      <c r="XDF22" s="12">
        <v>50</v>
      </c>
      <c r="XDG22" s="12">
        <v>52</v>
      </c>
      <c r="XDH22" s="12">
        <v>54</v>
      </c>
      <c r="XDI22" s="12">
        <v>57</v>
      </c>
      <c r="XDJ22" s="12">
        <v>58</v>
      </c>
      <c r="XDK22" s="12"/>
      <c r="XDL22" s="12"/>
      <c r="XDM22" s="12"/>
      <c r="XDN22" s="12"/>
      <c r="XDO22" s="12"/>
      <c r="XDP22" s="12"/>
      <c r="XDQ22" s="12"/>
      <c r="XDR22" s="12"/>
      <c r="XDS22" s="12"/>
      <c r="XDT22" s="12"/>
      <c r="XDU22" s="12"/>
      <c r="XDV22" s="12"/>
      <c r="XDW22" s="12"/>
      <c r="XDX22" s="1"/>
      <c r="XEO22" s="1"/>
      <c r="XEQ22" s="1"/>
      <c r="XER22" s="1">
        <f t="shared" si="0"/>
        <v>0</v>
      </c>
      <c r="XES22" s="4">
        <f t="shared" si="1"/>
        <v>0</v>
      </c>
      <c r="XET22" s="1"/>
      <c r="XFA22" s="1"/>
      <c r="XFB22" s="1"/>
      <c r="XFC22" s="4"/>
      <c r="XFD22" s="1"/>
    </row>
    <row r="23" spans="1:103 16171:16384" s="2" customFormat="1">
      <c r="A23" s="62">
        <f t="shared" si="2"/>
        <v>0</v>
      </c>
      <c r="B23" s="61" t="e">
        <f>O2*A23</f>
        <v>#DIV/0!</v>
      </c>
      <c r="C23" s="75">
        <v>21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31"/>
      <c r="O23" s="38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WWY23" s="20">
        <v>23</v>
      </c>
      <c r="WWZ23" s="12">
        <v>46</v>
      </c>
      <c r="WXA23" s="12">
        <v>49</v>
      </c>
      <c r="WXB23" s="12">
        <v>52</v>
      </c>
      <c r="WXC23" s="12">
        <v>55</v>
      </c>
      <c r="WXD23" s="12">
        <v>58</v>
      </c>
      <c r="WXE23" s="12">
        <v>61</v>
      </c>
      <c r="WXF23" s="12">
        <v>64</v>
      </c>
      <c r="WXG23" s="12">
        <v>67</v>
      </c>
      <c r="WXH23" s="12">
        <v>71</v>
      </c>
      <c r="WXI23" s="12">
        <v>74</v>
      </c>
      <c r="WXJ23" s="12">
        <v>77</v>
      </c>
      <c r="WXK23" s="12">
        <v>80</v>
      </c>
      <c r="WXL23" s="12">
        <v>83</v>
      </c>
      <c r="WXM23" s="12">
        <v>86</v>
      </c>
      <c r="WXN23" s="12">
        <v>89</v>
      </c>
      <c r="WXO23" s="12">
        <v>92</v>
      </c>
      <c r="WXP23" s="12">
        <v>95</v>
      </c>
      <c r="WXQ23" s="12">
        <v>98</v>
      </c>
      <c r="WXR23" s="12">
        <v>101</v>
      </c>
      <c r="WXS23" s="12">
        <v>104</v>
      </c>
      <c r="WXT23" s="12">
        <v>107</v>
      </c>
      <c r="WXU23" s="12">
        <v>110</v>
      </c>
      <c r="WXV23" s="12">
        <v>113</v>
      </c>
      <c r="WXW23" s="12">
        <v>116</v>
      </c>
      <c r="WXX23" s="12">
        <v>120</v>
      </c>
      <c r="WXY23" s="12">
        <v>123</v>
      </c>
      <c r="WXZ23" s="12">
        <v>126</v>
      </c>
      <c r="WYA23" s="12">
        <v>129</v>
      </c>
      <c r="WYB23" s="12">
        <v>132</v>
      </c>
      <c r="WYC23" s="12">
        <v>135</v>
      </c>
      <c r="WYD23" s="12">
        <v>138</v>
      </c>
      <c r="WYE23" s="12">
        <v>141</v>
      </c>
      <c r="WYF23" s="12">
        <v>144</v>
      </c>
      <c r="WYG23" s="12">
        <v>147</v>
      </c>
      <c r="WYH23" s="12">
        <v>150</v>
      </c>
      <c r="WYI23" s="12">
        <v>153</v>
      </c>
      <c r="WYJ23" s="12">
        <v>156</v>
      </c>
      <c r="WYK23" s="12">
        <v>159</v>
      </c>
      <c r="WYL23" s="12">
        <v>162</v>
      </c>
      <c r="WYM23" s="12">
        <v>166</v>
      </c>
      <c r="WYN23" s="12">
        <v>169</v>
      </c>
      <c r="WYO23" s="12">
        <v>172</v>
      </c>
      <c r="WYP23" s="12">
        <v>175</v>
      </c>
      <c r="WYQ23" s="12">
        <v>178</v>
      </c>
      <c r="WYR23" s="12">
        <v>181</v>
      </c>
      <c r="WYS23" s="12">
        <v>184</v>
      </c>
      <c r="WYT23" s="20">
        <v>23</v>
      </c>
      <c r="WYU23" s="12">
        <v>150</v>
      </c>
      <c r="WYV23" s="12">
        <v>190</v>
      </c>
      <c r="WYW23" s="12">
        <v>220</v>
      </c>
      <c r="WYX23" s="12">
        <v>250</v>
      </c>
      <c r="WYY23" s="12">
        <v>250</v>
      </c>
      <c r="WYZ23" s="12">
        <v>260</v>
      </c>
      <c r="WZA23" s="12">
        <v>260</v>
      </c>
      <c r="WZB23" s="12">
        <v>320</v>
      </c>
      <c r="WZC23" s="12">
        <v>320</v>
      </c>
      <c r="WZD23" s="12">
        <v>340</v>
      </c>
      <c r="WZE23" s="12">
        <v>340</v>
      </c>
      <c r="WZF23" s="12">
        <v>370</v>
      </c>
      <c r="WZG23" s="12">
        <v>370</v>
      </c>
      <c r="WZH23" s="12">
        <v>420</v>
      </c>
      <c r="WZI23" s="12">
        <v>430</v>
      </c>
      <c r="WZJ23" s="12">
        <v>440</v>
      </c>
      <c r="WZK23" s="12">
        <v>440</v>
      </c>
      <c r="WZL23" s="12">
        <v>500</v>
      </c>
      <c r="WZM23" s="12">
        <v>510</v>
      </c>
      <c r="WZN23" s="12">
        <v>550</v>
      </c>
      <c r="WZO23" s="12">
        <v>560</v>
      </c>
      <c r="WZP23" s="12">
        <v>590</v>
      </c>
      <c r="WZQ23" s="12">
        <v>590</v>
      </c>
      <c r="WZR23" s="12">
        <v>590</v>
      </c>
      <c r="WZS23" s="12">
        <v>620</v>
      </c>
      <c r="WZT23" s="12">
        <v>620</v>
      </c>
      <c r="WZU23" s="12">
        <v>630</v>
      </c>
      <c r="WZV23" s="12">
        <v>690</v>
      </c>
      <c r="WZW23" s="12">
        <v>710</v>
      </c>
      <c r="WZX23" s="12">
        <v>720</v>
      </c>
      <c r="WZY23" s="12">
        <v>730</v>
      </c>
      <c r="WZZ23" s="12">
        <v>740</v>
      </c>
      <c r="XAA23" s="12">
        <v>770</v>
      </c>
      <c r="XAB23" s="12">
        <v>800</v>
      </c>
      <c r="XAC23" s="12">
        <v>820</v>
      </c>
      <c r="XAD23" s="12">
        <v>830</v>
      </c>
      <c r="XAE23" s="12">
        <v>830</v>
      </c>
      <c r="XAF23" s="12">
        <v>850</v>
      </c>
      <c r="XAG23" s="12">
        <v>880</v>
      </c>
      <c r="XAH23" s="12">
        <v>890</v>
      </c>
      <c r="XAI23" s="12">
        <v>900</v>
      </c>
      <c r="XAJ23" s="12">
        <v>950</v>
      </c>
      <c r="XAK23" s="12">
        <v>960</v>
      </c>
      <c r="XAL23" s="12">
        <v>960</v>
      </c>
      <c r="XAM23" s="12">
        <v>1020</v>
      </c>
      <c r="XAN23" s="12">
        <v>1030</v>
      </c>
      <c r="XAO23" s="20">
        <v>23</v>
      </c>
      <c r="XAP23" s="12">
        <v>80</v>
      </c>
      <c r="XAQ23" s="12">
        <v>110</v>
      </c>
      <c r="XAR23" s="12">
        <v>140</v>
      </c>
      <c r="XAS23" s="12">
        <v>160</v>
      </c>
      <c r="XAT23" s="12">
        <v>170</v>
      </c>
      <c r="XAU23" s="12">
        <v>180</v>
      </c>
      <c r="XAV23" s="12">
        <v>210</v>
      </c>
      <c r="XAW23" s="12">
        <v>210</v>
      </c>
      <c r="XAX23" s="12">
        <v>220</v>
      </c>
      <c r="XAY23" s="12">
        <v>260</v>
      </c>
      <c r="XAZ23" s="12">
        <v>260</v>
      </c>
      <c r="XBA23" s="12">
        <v>260</v>
      </c>
      <c r="XBB23" s="12">
        <v>330</v>
      </c>
      <c r="XBC23" s="12">
        <v>350</v>
      </c>
      <c r="XBD23" s="12">
        <v>350</v>
      </c>
      <c r="XBE23" s="12">
        <v>360</v>
      </c>
      <c r="XBF23" s="12">
        <v>380</v>
      </c>
      <c r="XBG23" s="12">
        <v>380</v>
      </c>
      <c r="XBH23" s="12">
        <v>460</v>
      </c>
      <c r="XBI23" s="12">
        <v>460</v>
      </c>
      <c r="XBJ23" s="12">
        <v>480</v>
      </c>
      <c r="XBK23" s="12">
        <v>490</v>
      </c>
      <c r="XBL23" s="12">
        <v>490</v>
      </c>
      <c r="XBM23" s="12">
        <v>510</v>
      </c>
      <c r="XBN23" s="12">
        <v>510</v>
      </c>
      <c r="XBO23" s="12">
        <v>530</v>
      </c>
      <c r="XBP23" s="12">
        <v>580</v>
      </c>
      <c r="XBQ23" s="12">
        <v>580</v>
      </c>
      <c r="XBR23" s="12">
        <v>590</v>
      </c>
      <c r="XBS23" s="12">
        <v>600</v>
      </c>
      <c r="XBT23" s="12">
        <v>670</v>
      </c>
      <c r="XBU23" s="12">
        <v>670</v>
      </c>
      <c r="XBV23" s="12">
        <v>720</v>
      </c>
      <c r="XBW23" s="12">
        <v>750</v>
      </c>
      <c r="XBX23" s="12">
        <v>750</v>
      </c>
      <c r="XBY23" s="12">
        <v>750</v>
      </c>
      <c r="XBZ23" s="12">
        <v>800</v>
      </c>
      <c r="XCA23" s="12">
        <v>800</v>
      </c>
      <c r="XCB23" s="12">
        <v>810</v>
      </c>
      <c r="XCC23" s="12">
        <v>820</v>
      </c>
      <c r="XCD23" s="12">
        <v>850</v>
      </c>
      <c r="XCE23" s="12">
        <v>850</v>
      </c>
      <c r="XCF23" s="12">
        <v>930</v>
      </c>
      <c r="XCG23" s="12">
        <v>930</v>
      </c>
      <c r="XCH23" s="12">
        <v>930</v>
      </c>
      <c r="XCI23" s="12">
        <v>940</v>
      </c>
      <c r="XCJ23" s="7">
        <v>23</v>
      </c>
      <c r="XCK23" s="12"/>
      <c r="XCL23" s="12"/>
      <c r="XCM23" s="12"/>
      <c r="XCN23" s="12">
        <v>15</v>
      </c>
      <c r="XCO23" s="12">
        <v>17</v>
      </c>
      <c r="XCP23" s="12">
        <v>18</v>
      </c>
      <c r="XCQ23" s="12">
        <v>21</v>
      </c>
      <c r="XCR23" s="12">
        <v>22</v>
      </c>
      <c r="XCS23" s="12">
        <v>24</v>
      </c>
      <c r="XCT23" s="12">
        <v>26</v>
      </c>
      <c r="XCU23" s="12">
        <v>28</v>
      </c>
      <c r="XCV23" s="12">
        <v>30</v>
      </c>
      <c r="XCW23" s="12">
        <v>32</v>
      </c>
      <c r="XCX23" s="12">
        <v>34</v>
      </c>
      <c r="XCY23" s="12">
        <v>36</v>
      </c>
      <c r="XCZ23" s="12">
        <v>37</v>
      </c>
      <c r="XDA23" s="12">
        <v>40</v>
      </c>
      <c r="XDB23" s="12">
        <v>41</v>
      </c>
      <c r="XDC23" s="12">
        <v>43</v>
      </c>
      <c r="XDD23" s="12">
        <v>45</v>
      </c>
      <c r="XDE23" s="12">
        <v>48</v>
      </c>
      <c r="XDF23" s="12">
        <v>49</v>
      </c>
      <c r="XDG23" s="12">
        <v>52</v>
      </c>
      <c r="XDH23" s="12">
        <v>53</v>
      </c>
      <c r="XDI23" s="12">
        <v>56</v>
      </c>
      <c r="XDJ23" s="12">
        <v>57</v>
      </c>
      <c r="XDK23" s="12">
        <v>60</v>
      </c>
      <c r="XDL23" s="12"/>
      <c r="XDM23" s="12"/>
      <c r="XDN23" s="12"/>
      <c r="XDO23" s="12"/>
      <c r="XDP23" s="12"/>
      <c r="XDQ23" s="12"/>
      <c r="XDR23" s="12"/>
      <c r="XDS23" s="12"/>
      <c r="XDT23" s="12"/>
      <c r="XDU23" s="12"/>
      <c r="XDV23" s="12"/>
      <c r="XDW23" s="12"/>
      <c r="XDX23" s="1"/>
      <c r="XEO23" s="1"/>
      <c r="XEQ23" s="1"/>
      <c r="XER23" s="1">
        <f t="shared" si="0"/>
        <v>0</v>
      </c>
      <c r="XES23" s="4">
        <f t="shared" si="1"/>
        <v>0</v>
      </c>
      <c r="XET23" s="1"/>
      <c r="XFA23" s="1"/>
      <c r="XFB23" s="1"/>
      <c r="XFC23" s="4"/>
      <c r="XFD23" s="1"/>
    </row>
    <row r="24" spans="1:103 16171:16384" s="2" customFormat="1">
      <c r="A24" s="62">
        <f t="shared" si="2"/>
        <v>0</v>
      </c>
      <c r="B24" s="61" t="e">
        <f>O2*A24</f>
        <v>#DIV/0!</v>
      </c>
      <c r="C24" s="75">
        <v>22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31"/>
      <c r="O24" s="38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WWY24" s="20">
        <v>24</v>
      </c>
      <c r="WWZ24" s="12">
        <v>50</v>
      </c>
      <c r="WXA24" s="12">
        <v>54</v>
      </c>
      <c r="WXB24" s="12">
        <v>57</v>
      </c>
      <c r="WXC24" s="12">
        <v>60</v>
      </c>
      <c r="WXD24" s="12">
        <v>64</v>
      </c>
      <c r="WXE24" s="12">
        <v>67</v>
      </c>
      <c r="WXF24" s="12">
        <v>70</v>
      </c>
      <c r="WXG24" s="12">
        <v>74</v>
      </c>
      <c r="WXH24" s="12">
        <v>77</v>
      </c>
      <c r="WXI24" s="12">
        <v>80</v>
      </c>
      <c r="WXJ24" s="12">
        <v>84</v>
      </c>
      <c r="WXK24" s="12">
        <v>87</v>
      </c>
      <c r="WXL24" s="12">
        <v>90</v>
      </c>
      <c r="WXM24" s="12">
        <v>94</v>
      </c>
      <c r="WXN24" s="12">
        <v>97</v>
      </c>
      <c r="WXO24" s="12">
        <v>100</v>
      </c>
      <c r="WXP24" s="12">
        <v>104</v>
      </c>
      <c r="WXQ24" s="12">
        <v>107</v>
      </c>
      <c r="WXR24" s="12">
        <v>110</v>
      </c>
      <c r="WXS24" s="12">
        <v>114</v>
      </c>
      <c r="WXT24" s="12">
        <v>117</v>
      </c>
      <c r="WXU24" s="12">
        <v>120</v>
      </c>
      <c r="WXV24" s="12">
        <v>124</v>
      </c>
      <c r="WXW24" s="12">
        <v>127</v>
      </c>
      <c r="WXX24" s="12">
        <v>131</v>
      </c>
      <c r="WXY24" s="12">
        <v>134</v>
      </c>
      <c r="WXZ24" s="12">
        <v>137</v>
      </c>
      <c r="WYA24" s="12">
        <v>141</v>
      </c>
      <c r="WYB24" s="12">
        <v>144</v>
      </c>
      <c r="WYC24" s="12">
        <v>147</v>
      </c>
      <c r="WYD24" s="12">
        <v>151</v>
      </c>
      <c r="WYE24" s="12">
        <v>154</v>
      </c>
      <c r="WYF24" s="12">
        <v>157</v>
      </c>
      <c r="WYG24" s="12">
        <v>161</v>
      </c>
      <c r="WYH24" s="12">
        <v>164</v>
      </c>
      <c r="WYI24" s="12">
        <v>167</v>
      </c>
      <c r="WYJ24" s="12">
        <v>171</v>
      </c>
      <c r="WYK24" s="12">
        <v>174</v>
      </c>
      <c r="WYL24" s="12">
        <v>177</v>
      </c>
      <c r="WYM24" s="12">
        <v>181</v>
      </c>
      <c r="WYN24" s="12">
        <v>184</v>
      </c>
      <c r="WYO24" s="12">
        <v>187</v>
      </c>
      <c r="WYP24" s="12">
        <v>191</v>
      </c>
      <c r="WYQ24" s="12">
        <v>194</v>
      </c>
      <c r="WYR24" s="12">
        <v>197</v>
      </c>
      <c r="WYS24" s="12">
        <v>201</v>
      </c>
      <c r="WYT24" s="20">
        <v>24</v>
      </c>
      <c r="WYU24" s="12">
        <v>180</v>
      </c>
      <c r="WYV24" s="12">
        <v>230</v>
      </c>
      <c r="WYW24" s="12">
        <v>240</v>
      </c>
      <c r="WYX24" s="12">
        <v>240</v>
      </c>
      <c r="WYY24" s="12">
        <v>280</v>
      </c>
      <c r="WYZ24" s="12">
        <v>280</v>
      </c>
      <c r="WZA24" s="12">
        <v>310</v>
      </c>
      <c r="WZB24" s="12">
        <v>320</v>
      </c>
      <c r="WZC24" s="12">
        <v>360</v>
      </c>
      <c r="WZD24" s="12">
        <v>370</v>
      </c>
      <c r="WZE24" s="12">
        <v>420</v>
      </c>
      <c r="WZF24" s="12">
        <v>430</v>
      </c>
      <c r="WZG24" s="12">
        <v>440</v>
      </c>
      <c r="WZH24" s="12">
        <v>450</v>
      </c>
      <c r="WZI24" s="12">
        <v>490</v>
      </c>
      <c r="WZJ24" s="12">
        <v>490</v>
      </c>
      <c r="WZK24" s="12">
        <v>520</v>
      </c>
      <c r="WZL24" s="12">
        <v>530</v>
      </c>
      <c r="WZM24" s="12">
        <v>550</v>
      </c>
      <c r="WZN24" s="12">
        <v>560</v>
      </c>
      <c r="WZO24" s="12">
        <v>590</v>
      </c>
      <c r="WZP24" s="12">
        <v>610</v>
      </c>
      <c r="WZQ24" s="12">
        <v>620</v>
      </c>
      <c r="WZR24" s="12">
        <v>670</v>
      </c>
      <c r="WZS24" s="12">
        <v>670</v>
      </c>
      <c r="WZT24" s="12">
        <v>720</v>
      </c>
      <c r="WZU24" s="12">
        <v>730</v>
      </c>
      <c r="WZV24" s="12">
        <v>760</v>
      </c>
      <c r="WZW24" s="12">
        <v>770</v>
      </c>
      <c r="WZX24" s="12">
        <v>790</v>
      </c>
      <c r="WZY24" s="12">
        <v>820</v>
      </c>
      <c r="WZZ24" s="12">
        <v>840</v>
      </c>
      <c r="XAA24" s="12">
        <v>870</v>
      </c>
      <c r="XAB24" s="12">
        <v>870</v>
      </c>
      <c r="XAC24" s="12">
        <v>880</v>
      </c>
      <c r="XAD24" s="12">
        <v>910</v>
      </c>
      <c r="XAE24" s="12">
        <v>960</v>
      </c>
      <c r="XAF24" s="12">
        <v>960</v>
      </c>
      <c r="XAG24" s="12">
        <v>970</v>
      </c>
      <c r="XAH24" s="12">
        <v>1010</v>
      </c>
      <c r="XAI24" s="12">
        <v>1010</v>
      </c>
      <c r="XAJ24" s="12">
        <v>1030</v>
      </c>
      <c r="XAK24" s="12">
        <v>1050</v>
      </c>
      <c r="XAL24" s="12">
        <v>1060</v>
      </c>
      <c r="XAM24" s="12">
        <v>1090</v>
      </c>
      <c r="XAN24" s="12">
        <v>1120</v>
      </c>
      <c r="XAO24" s="20">
        <v>24</v>
      </c>
      <c r="XAP24" s="12">
        <v>100</v>
      </c>
      <c r="XAQ24" s="12">
        <v>140</v>
      </c>
      <c r="XAR24" s="12">
        <v>160</v>
      </c>
      <c r="XAS24" s="12">
        <v>150</v>
      </c>
      <c r="XAT24" s="12">
        <v>180</v>
      </c>
      <c r="XAU24" s="12">
        <v>210</v>
      </c>
      <c r="XAV24" s="12">
        <v>210</v>
      </c>
      <c r="XAW24" s="12">
        <v>250</v>
      </c>
      <c r="XAX24" s="12">
        <v>260</v>
      </c>
      <c r="XAY24" s="12">
        <v>260</v>
      </c>
      <c r="XAZ24" s="12">
        <v>310</v>
      </c>
      <c r="XBA24" s="12">
        <v>310</v>
      </c>
      <c r="XBB24" s="12">
        <v>330</v>
      </c>
      <c r="XBC24" s="12">
        <v>390</v>
      </c>
      <c r="XBD24" s="12">
        <v>400</v>
      </c>
      <c r="XBE24" s="12">
        <v>420</v>
      </c>
      <c r="XBF24" s="12">
        <v>420</v>
      </c>
      <c r="XBG24" s="12">
        <v>460</v>
      </c>
      <c r="XBH24" s="12">
        <v>460</v>
      </c>
      <c r="XBI24" s="12">
        <v>480</v>
      </c>
      <c r="XBJ24" s="12">
        <v>540</v>
      </c>
      <c r="XBK24" s="12">
        <v>560</v>
      </c>
      <c r="XBL24" s="12">
        <v>560</v>
      </c>
      <c r="XBM24" s="12">
        <v>560</v>
      </c>
      <c r="XBN24" s="12">
        <v>610</v>
      </c>
      <c r="XBO24" s="12">
        <v>620</v>
      </c>
      <c r="XBP24" s="12">
        <v>630</v>
      </c>
      <c r="XBQ24" s="12">
        <v>640</v>
      </c>
      <c r="XBR24" s="12">
        <v>690</v>
      </c>
      <c r="XBS24" s="12">
        <v>710</v>
      </c>
      <c r="XBT24" s="12">
        <v>710</v>
      </c>
      <c r="XBU24" s="12">
        <v>750</v>
      </c>
      <c r="XBV24" s="12">
        <v>750</v>
      </c>
      <c r="XBW24" s="12">
        <v>750</v>
      </c>
      <c r="XBX24" s="12">
        <v>820</v>
      </c>
      <c r="XBY24" s="12">
        <v>850</v>
      </c>
      <c r="XBZ24" s="12">
        <v>850</v>
      </c>
      <c r="XCA24" s="12">
        <v>880</v>
      </c>
      <c r="XCB24" s="12">
        <v>890</v>
      </c>
      <c r="XCC24" s="12">
        <v>900</v>
      </c>
      <c r="XCD24" s="12">
        <v>900</v>
      </c>
      <c r="XCE24" s="12">
        <v>930</v>
      </c>
      <c r="XCF24" s="12">
        <v>960</v>
      </c>
      <c r="XCG24" s="12">
        <v>960</v>
      </c>
      <c r="XCH24" s="12">
        <v>1020</v>
      </c>
      <c r="XCI24" s="12">
        <v>1020</v>
      </c>
      <c r="XCJ24" s="7">
        <v>24</v>
      </c>
      <c r="XCK24" s="12"/>
      <c r="XCL24" s="12"/>
      <c r="XCM24" s="12"/>
      <c r="XCN24" s="12">
        <v>15</v>
      </c>
      <c r="XCO24" s="12">
        <v>17</v>
      </c>
      <c r="XCP24" s="12">
        <v>18</v>
      </c>
      <c r="XCQ24" s="12">
        <v>20</v>
      </c>
      <c r="XCR24" s="12">
        <v>22</v>
      </c>
      <c r="XCS24" s="12">
        <v>24</v>
      </c>
      <c r="XCT24" s="12">
        <v>25</v>
      </c>
      <c r="XCU24" s="12">
        <v>28</v>
      </c>
      <c r="XCV24" s="12">
        <v>29</v>
      </c>
      <c r="XCW24" s="12">
        <v>32</v>
      </c>
      <c r="XCX24" s="12">
        <v>33</v>
      </c>
      <c r="XCY24" s="12">
        <v>35</v>
      </c>
      <c r="XCZ24" s="12">
        <v>37</v>
      </c>
      <c r="XDA24" s="12">
        <v>39</v>
      </c>
      <c r="XDB24" s="12">
        <v>41</v>
      </c>
      <c r="XDC24" s="12">
        <v>43</v>
      </c>
      <c r="XDD24" s="12">
        <v>45</v>
      </c>
      <c r="XDE24" s="12">
        <v>47</v>
      </c>
      <c r="XDF24" s="12">
        <v>49</v>
      </c>
      <c r="XDG24" s="12">
        <v>51</v>
      </c>
      <c r="XDH24" s="12">
        <v>52</v>
      </c>
      <c r="XDI24" s="12">
        <v>55</v>
      </c>
      <c r="XDJ24" s="12">
        <v>56</v>
      </c>
      <c r="XDK24" s="12">
        <v>59</v>
      </c>
      <c r="XDL24" s="12"/>
      <c r="XDM24" s="12"/>
      <c r="XDN24" s="12"/>
      <c r="XDO24" s="12"/>
      <c r="XDP24" s="12"/>
      <c r="XDQ24" s="12"/>
      <c r="XDR24" s="12"/>
      <c r="XDS24" s="12"/>
      <c r="XDT24" s="12"/>
      <c r="XDU24" s="12"/>
      <c r="XDV24" s="12"/>
      <c r="XDW24" s="12"/>
      <c r="XDX24" s="1"/>
      <c r="XEO24" s="1"/>
      <c r="XEQ24" s="1"/>
      <c r="XER24" s="1">
        <f t="shared" si="0"/>
        <v>0</v>
      </c>
      <c r="XES24" s="4">
        <f t="shared" si="1"/>
        <v>0</v>
      </c>
      <c r="XET24" s="1"/>
      <c r="XFA24" s="1"/>
      <c r="XFB24" s="1"/>
      <c r="XFC24" s="4"/>
      <c r="XFD24" s="1"/>
    </row>
    <row r="25" spans="1:103 16171:16384" s="2" customFormat="1">
      <c r="A25" s="62">
        <f t="shared" si="2"/>
        <v>0</v>
      </c>
      <c r="B25" s="61" t="e">
        <f>O2*A25</f>
        <v>#DIV/0!</v>
      </c>
      <c r="C25" s="75">
        <v>23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31"/>
      <c r="O25" s="38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WWY25" s="20">
        <v>25</v>
      </c>
      <c r="WWZ25" s="12">
        <v>55</v>
      </c>
      <c r="WXA25" s="12">
        <v>58</v>
      </c>
      <c r="WXB25" s="12">
        <v>62</v>
      </c>
      <c r="WXC25" s="12">
        <v>66</v>
      </c>
      <c r="WXD25" s="12">
        <v>69</v>
      </c>
      <c r="WXE25" s="12">
        <v>73</v>
      </c>
      <c r="WXF25" s="12">
        <v>76</v>
      </c>
      <c r="WXG25" s="12">
        <v>80</v>
      </c>
      <c r="WXH25" s="12">
        <v>84</v>
      </c>
      <c r="WXI25" s="12">
        <v>87</v>
      </c>
      <c r="WXJ25" s="12">
        <v>91</v>
      </c>
      <c r="WXK25" s="12">
        <v>95</v>
      </c>
      <c r="WXL25" s="12">
        <v>98</v>
      </c>
      <c r="WXM25" s="12">
        <v>102</v>
      </c>
      <c r="WXN25" s="12">
        <v>106</v>
      </c>
      <c r="WXO25" s="12">
        <v>109</v>
      </c>
      <c r="WXP25" s="12">
        <v>113</v>
      </c>
      <c r="WXQ25" s="12">
        <v>116</v>
      </c>
      <c r="WXR25" s="12">
        <v>120</v>
      </c>
      <c r="WXS25" s="12">
        <v>124</v>
      </c>
      <c r="WXT25" s="12">
        <v>127</v>
      </c>
      <c r="WXU25" s="12">
        <v>131</v>
      </c>
      <c r="WXV25" s="12">
        <v>135</v>
      </c>
      <c r="WXW25" s="12">
        <v>138</v>
      </c>
      <c r="WXX25" s="12">
        <v>142</v>
      </c>
      <c r="WXY25" s="12">
        <v>146</v>
      </c>
      <c r="WXZ25" s="12">
        <v>149</v>
      </c>
      <c r="WYA25" s="12">
        <v>153</v>
      </c>
      <c r="WYB25" s="12">
        <v>156</v>
      </c>
      <c r="WYC25" s="12">
        <v>160</v>
      </c>
      <c r="WYD25" s="12">
        <v>164</v>
      </c>
      <c r="WYE25" s="12">
        <v>167</v>
      </c>
      <c r="WYF25" s="12">
        <v>171</v>
      </c>
      <c r="WYG25" s="12">
        <v>175</v>
      </c>
      <c r="WYH25" s="12">
        <v>178</v>
      </c>
      <c r="WYI25" s="12">
        <v>182</v>
      </c>
      <c r="WYJ25" s="12">
        <v>186</v>
      </c>
      <c r="WYK25" s="12">
        <v>189</v>
      </c>
      <c r="WYL25" s="12">
        <v>193</v>
      </c>
      <c r="WYM25" s="12">
        <v>197</v>
      </c>
      <c r="WYN25" s="12">
        <v>200</v>
      </c>
      <c r="WYO25" s="12">
        <v>204</v>
      </c>
      <c r="WYP25" s="12">
        <v>207</v>
      </c>
      <c r="WYQ25" s="12">
        <v>211</v>
      </c>
      <c r="WYR25" s="12">
        <v>215</v>
      </c>
      <c r="WYS25" s="12">
        <v>218</v>
      </c>
      <c r="WYT25" s="20">
        <v>25</v>
      </c>
      <c r="WYU25" s="12">
        <v>210</v>
      </c>
      <c r="WYV25" s="12">
        <v>230</v>
      </c>
      <c r="WYW25" s="12">
        <v>270</v>
      </c>
      <c r="WYX25" s="12">
        <v>260</v>
      </c>
      <c r="WYY25" s="12">
        <v>280</v>
      </c>
      <c r="WYZ25" s="12">
        <v>330</v>
      </c>
      <c r="WZA25" s="12">
        <v>350</v>
      </c>
      <c r="WZB25" s="12">
        <v>360</v>
      </c>
      <c r="WZC25" s="12">
        <v>370</v>
      </c>
      <c r="WZD25" s="12">
        <v>420</v>
      </c>
      <c r="WZE25" s="12">
        <v>430</v>
      </c>
      <c r="WZF25" s="12">
        <v>470</v>
      </c>
      <c r="WZG25" s="12">
        <v>490</v>
      </c>
      <c r="WZH25" s="12">
        <v>520</v>
      </c>
      <c r="WZI25" s="12">
        <v>520</v>
      </c>
      <c r="WZJ25" s="12">
        <v>550</v>
      </c>
      <c r="WZK25" s="12">
        <v>570</v>
      </c>
      <c r="WZL25" s="12">
        <v>610</v>
      </c>
      <c r="WZM25" s="12">
        <v>610</v>
      </c>
      <c r="WZN25" s="12">
        <v>630</v>
      </c>
      <c r="WZO25" s="12">
        <v>670</v>
      </c>
      <c r="WZP25" s="12">
        <v>680</v>
      </c>
      <c r="WZQ25" s="12">
        <v>690</v>
      </c>
      <c r="WZR25" s="12">
        <v>720</v>
      </c>
      <c r="WZS25" s="12">
        <v>740</v>
      </c>
      <c r="WZT25" s="12">
        <v>800</v>
      </c>
      <c r="WZU25" s="12">
        <v>820</v>
      </c>
      <c r="WZV25" s="12">
        <v>830</v>
      </c>
      <c r="WZW25" s="12">
        <v>840</v>
      </c>
      <c r="WZX25" s="12">
        <v>860</v>
      </c>
      <c r="WZY25" s="12">
        <v>870</v>
      </c>
      <c r="WZZ25" s="12">
        <v>900</v>
      </c>
      <c r="XAA25" s="12">
        <v>950</v>
      </c>
      <c r="XAB25" s="12">
        <v>970</v>
      </c>
      <c r="XAC25" s="12">
        <v>970</v>
      </c>
      <c r="XAD25" s="12">
        <v>1010</v>
      </c>
      <c r="XAE25" s="12">
        <v>1020</v>
      </c>
      <c r="XAF25" s="12">
        <v>1060</v>
      </c>
      <c r="XAG25" s="12">
        <v>1070</v>
      </c>
      <c r="XAH25" s="12">
        <v>1070</v>
      </c>
      <c r="XAI25" s="12">
        <v>1090</v>
      </c>
      <c r="XAJ25" s="12">
        <v>1140</v>
      </c>
      <c r="XAK25" s="12">
        <v>1150</v>
      </c>
      <c r="XAL25" s="12">
        <v>1180</v>
      </c>
      <c r="XAM25" s="12">
        <v>1200</v>
      </c>
      <c r="XAN25" s="12">
        <v>1230</v>
      </c>
      <c r="XAO25" s="20">
        <v>25</v>
      </c>
      <c r="XAP25" s="12">
        <v>100</v>
      </c>
      <c r="XAQ25" s="12">
        <v>140</v>
      </c>
      <c r="XAR25" s="12">
        <v>160</v>
      </c>
      <c r="XAS25" s="12">
        <v>170</v>
      </c>
      <c r="XAT25" s="12">
        <v>210</v>
      </c>
      <c r="XAU25" s="12">
        <v>210</v>
      </c>
      <c r="XAV25" s="12">
        <v>250</v>
      </c>
      <c r="XAW25" s="12">
        <v>260</v>
      </c>
      <c r="XAX25" s="12">
        <v>310</v>
      </c>
      <c r="XAY25" s="12">
        <v>310</v>
      </c>
      <c r="XAZ25" s="12">
        <v>310</v>
      </c>
      <c r="XBA25" s="12">
        <v>370</v>
      </c>
      <c r="XBB25" s="12">
        <v>390</v>
      </c>
      <c r="XBC25" s="12">
        <v>400</v>
      </c>
      <c r="XBD25" s="12">
        <v>400</v>
      </c>
      <c r="XBE25" s="12">
        <v>420</v>
      </c>
      <c r="XBF25" s="12">
        <v>500</v>
      </c>
      <c r="XBG25" s="12">
        <v>510</v>
      </c>
      <c r="XBH25" s="12">
        <v>530</v>
      </c>
      <c r="XBI25" s="12">
        <v>530</v>
      </c>
      <c r="XBJ25" s="12">
        <v>560</v>
      </c>
      <c r="XBK25" s="12">
        <v>560</v>
      </c>
      <c r="XBL25" s="12">
        <v>590</v>
      </c>
      <c r="XBM25" s="12">
        <v>610</v>
      </c>
      <c r="XBN25" s="12">
        <v>680</v>
      </c>
      <c r="XBO25" s="12">
        <v>690</v>
      </c>
      <c r="XBP25" s="12">
        <v>740</v>
      </c>
      <c r="XBQ25" s="12">
        <v>750</v>
      </c>
      <c r="XBR25" s="12">
        <v>770</v>
      </c>
      <c r="XBS25" s="12">
        <v>770</v>
      </c>
      <c r="XBT25" s="12">
        <v>860</v>
      </c>
      <c r="XBU25" s="12">
        <v>860</v>
      </c>
      <c r="XBV25" s="12">
        <v>880</v>
      </c>
      <c r="XBW25" s="12">
        <v>880</v>
      </c>
      <c r="XBX25" s="12">
        <v>910</v>
      </c>
      <c r="XBY25" s="12">
        <v>930</v>
      </c>
      <c r="XBZ25" s="12">
        <v>940</v>
      </c>
      <c r="XCA25" s="12">
        <v>960</v>
      </c>
      <c r="XCB25" s="12">
        <v>960</v>
      </c>
      <c r="XCC25" s="12">
        <v>1050</v>
      </c>
      <c r="XCD25" s="12">
        <v>1060</v>
      </c>
      <c r="XCE25" s="12">
        <v>1060</v>
      </c>
      <c r="XCF25" s="12">
        <v>1090</v>
      </c>
      <c r="XCG25" s="12">
        <v>1120</v>
      </c>
      <c r="XCH25" s="12">
        <v>1120</v>
      </c>
      <c r="XCI25" s="12">
        <v>1190</v>
      </c>
      <c r="XCJ25" s="7">
        <v>25</v>
      </c>
      <c r="XCK25" s="12"/>
      <c r="XCL25" s="12"/>
      <c r="XCM25" s="12"/>
      <c r="XCN25" s="12">
        <v>15</v>
      </c>
      <c r="XCO25" s="12">
        <v>16</v>
      </c>
      <c r="XCP25" s="12">
        <v>18</v>
      </c>
      <c r="XCQ25" s="12">
        <v>20</v>
      </c>
      <c r="XCR25" s="12">
        <v>21</v>
      </c>
      <c r="XCS25" s="12">
        <v>24</v>
      </c>
      <c r="XCT25" s="12">
        <v>25</v>
      </c>
      <c r="XCU25" s="12">
        <v>27</v>
      </c>
      <c r="XCV25" s="12">
        <v>29</v>
      </c>
      <c r="XCW25" s="12">
        <v>31</v>
      </c>
      <c r="XCX25" s="12">
        <v>33</v>
      </c>
      <c r="XCY25" s="12">
        <v>35</v>
      </c>
      <c r="XCZ25" s="12">
        <v>36</v>
      </c>
      <c r="XDA25" s="12">
        <v>39</v>
      </c>
      <c r="XDB25" s="12">
        <v>40</v>
      </c>
      <c r="XDC25" s="12">
        <v>42</v>
      </c>
      <c r="XDD25" s="12">
        <v>44</v>
      </c>
      <c r="XDE25" s="12">
        <v>46</v>
      </c>
      <c r="XDF25" s="12">
        <v>48</v>
      </c>
      <c r="XDG25" s="12">
        <v>50</v>
      </c>
      <c r="XDH25" s="12">
        <v>52</v>
      </c>
      <c r="XDI25" s="12">
        <v>54</v>
      </c>
      <c r="XDJ25" s="12">
        <v>56</v>
      </c>
      <c r="XDK25" s="12">
        <v>58</v>
      </c>
      <c r="XDL25" s="12">
        <v>60</v>
      </c>
      <c r="XDM25" s="12"/>
      <c r="XDN25" s="12"/>
      <c r="XDO25" s="12"/>
      <c r="XDP25" s="12"/>
      <c r="XDQ25" s="12"/>
      <c r="XDR25" s="12"/>
      <c r="XDS25" s="12"/>
      <c r="XDT25" s="12"/>
      <c r="XDU25" s="12"/>
      <c r="XDV25" s="12"/>
      <c r="XDW25" s="12"/>
      <c r="XDX25" s="1"/>
      <c r="XEO25" s="1"/>
      <c r="XEQ25" s="1"/>
      <c r="XER25" s="1">
        <f t="shared" si="0"/>
        <v>0</v>
      </c>
      <c r="XES25" s="4">
        <f t="shared" si="1"/>
        <v>0</v>
      </c>
      <c r="XET25" s="1"/>
      <c r="XFA25" s="1"/>
      <c r="XFB25" s="1"/>
      <c r="XFC25" s="4"/>
      <c r="XFD25" s="1"/>
    </row>
    <row r="26" spans="1:103 16171:16384" s="2" customFormat="1">
      <c r="A26" s="62">
        <f t="shared" si="2"/>
        <v>0</v>
      </c>
      <c r="B26" s="61" t="e">
        <f>O2*A26</f>
        <v>#DIV/0!</v>
      </c>
      <c r="C26" s="75">
        <v>24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31"/>
      <c r="O26" s="38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WWY26" s="20">
        <v>26</v>
      </c>
      <c r="WWZ26" s="12">
        <v>59</v>
      </c>
      <c r="WXA26" s="12">
        <v>63</v>
      </c>
      <c r="WXB26" s="12">
        <v>67</v>
      </c>
      <c r="WXC26" s="12">
        <v>71</v>
      </c>
      <c r="WXD26" s="12">
        <v>75</v>
      </c>
      <c r="WXE26" s="12">
        <v>79</v>
      </c>
      <c r="WXF26" s="12">
        <v>83</v>
      </c>
      <c r="WXG26" s="12">
        <v>87</v>
      </c>
      <c r="WXH26" s="12">
        <v>91</v>
      </c>
      <c r="WXI26" s="12">
        <v>95</v>
      </c>
      <c r="WXJ26" s="12">
        <v>99</v>
      </c>
      <c r="WXK26" s="12">
        <v>103</v>
      </c>
      <c r="WXL26" s="12">
        <v>106</v>
      </c>
      <c r="WXM26" s="12">
        <v>110</v>
      </c>
      <c r="WXN26" s="12">
        <v>114</v>
      </c>
      <c r="WXO26" s="12">
        <v>118</v>
      </c>
      <c r="WXP26" s="12">
        <v>122</v>
      </c>
      <c r="WXQ26" s="12">
        <v>126</v>
      </c>
      <c r="WXR26" s="12">
        <v>130</v>
      </c>
      <c r="WXS26" s="12">
        <v>134</v>
      </c>
      <c r="WXT26" s="12">
        <v>138</v>
      </c>
      <c r="WXU26" s="12">
        <v>142</v>
      </c>
      <c r="WXV26" s="12">
        <v>146</v>
      </c>
      <c r="WXW26" s="12">
        <v>150</v>
      </c>
      <c r="WXX26" s="12">
        <v>154</v>
      </c>
      <c r="WXY26" s="12">
        <v>158</v>
      </c>
      <c r="WXZ26" s="12">
        <v>162</v>
      </c>
      <c r="WYA26" s="12">
        <v>166</v>
      </c>
      <c r="WYB26" s="12">
        <v>170</v>
      </c>
      <c r="WYC26" s="12">
        <v>174</v>
      </c>
      <c r="WYD26" s="12">
        <v>177</v>
      </c>
      <c r="WYE26" s="12">
        <v>181</v>
      </c>
      <c r="WYF26" s="12">
        <v>185</v>
      </c>
      <c r="WYG26" s="12">
        <v>189</v>
      </c>
      <c r="WYH26" s="12">
        <v>193</v>
      </c>
      <c r="WYI26" s="12">
        <v>197</v>
      </c>
      <c r="WYJ26" s="12">
        <v>201</v>
      </c>
      <c r="WYK26" s="12">
        <v>205</v>
      </c>
      <c r="WYL26" s="12">
        <v>209</v>
      </c>
      <c r="WYM26" s="12">
        <v>213</v>
      </c>
      <c r="WYN26" s="12">
        <v>217</v>
      </c>
      <c r="WYO26" s="12">
        <v>221</v>
      </c>
      <c r="WYP26" s="12">
        <v>225</v>
      </c>
      <c r="WYQ26" s="12">
        <v>229</v>
      </c>
      <c r="WYR26" s="12">
        <v>233</v>
      </c>
      <c r="WYS26" s="12">
        <v>237</v>
      </c>
      <c r="WYT26" s="20">
        <v>26</v>
      </c>
      <c r="WYU26" s="12">
        <v>210</v>
      </c>
      <c r="WYV26" s="12">
        <v>260</v>
      </c>
      <c r="WYW26" s="12">
        <v>270</v>
      </c>
      <c r="WYX26" s="12">
        <v>300</v>
      </c>
      <c r="WYY26" s="12">
        <v>330</v>
      </c>
      <c r="WYZ26" s="12">
        <v>330</v>
      </c>
      <c r="WZA26" s="12">
        <v>390</v>
      </c>
      <c r="WZB26" s="12">
        <v>390</v>
      </c>
      <c r="WZC26" s="12">
        <v>430</v>
      </c>
      <c r="WZD26" s="12">
        <v>450</v>
      </c>
      <c r="WZE26" s="12">
        <v>490</v>
      </c>
      <c r="WZF26" s="12">
        <v>490</v>
      </c>
      <c r="WZG26" s="12">
        <v>510</v>
      </c>
      <c r="WZH26" s="12">
        <v>600</v>
      </c>
      <c r="WZI26" s="12">
        <v>600</v>
      </c>
      <c r="WZJ26" s="12">
        <v>620</v>
      </c>
      <c r="WZK26" s="12">
        <v>650</v>
      </c>
      <c r="WZL26" s="12">
        <v>650</v>
      </c>
      <c r="WZM26" s="12">
        <v>690</v>
      </c>
      <c r="WZN26" s="12">
        <v>740</v>
      </c>
      <c r="WZO26" s="12">
        <v>750</v>
      </c>
      <c r="WZP26" s="12">
        <v>750</v>
      </c>
      <c r="WZQ26" s="12">
        <v>810</v>
      </c>
      <c r="WZR26" s="12">
        <v>830</v>
      </c>
      <c r="WZS26" s="12">
        <v>840</v>
      </c>
      <c r="WZT26" s="12">
        <v>870</v>
      </c>
      <c r="WZU26" s="12">
        <v>870</v>
      </c>
      <c r="WZV26" s="12">
        <v>890</v>
      </c>
      <c r="WZW26" s="12">
        <v>920</v>
      </c>
      <c r="WZX26" s="12">
        <v>960</v>
      </c>
      <c r="WZY26" s="12">
        <v>1000</v>
      </c>
      <c r="WZZ26" s="12">
        <v>1010</v>
      </c>
      <c r="XAA26" s="12">
        <v>1050</v>
      </c>
      <c r="XAB26" s="12">
        <v>1060</v>
      </c>
      <c r="XAC26" s="12">
        <v>1090</v>
      </c>
      <c r="XAD26" s="12">
        <v>1120</v>
      </c>
      <c r="XAE26" s="12">
        <v>1150</v>
      </c>
      <c r="XAF26" s="12">
        <v>1160</v>
      </c>
      <c r="XAG26" s="12">
        <v>1180</v>
      </c>
      <c r="XAH26" s="12">
        <v>1200</v>
      </c>
      <c r="XAI26" s="12">
        <v>1240</v>
      </c>
      <c r="XAJ26" s="12">
        <v>1250</v>
      </c>
      <c r="XAK26" s="12">
        <v>1290</v>
      </c>
      <c r="XAL26" s="12">
        <v>1310</v>
      </c>
      <c r="XAM26" s="12">
        <v>1310</v>
      </c>
      <c r="XAN26" s="12">
        <v>1340</v>
      </c>
      <c r="XAO26" s="20">
        <v>26</v>
      </c>
      <c r="XAP26" s="12">
        <v>130</v>
      </c>
      <c r="XAQ26" s="12">
        <v>160</v>
      </c>
      <c r="XAR26" s="12">
        <v>180</v>
      </c>
      <c r="XAS26" s="12">
        <v>170</v>
      </c>
      <c r="XAT26" s="12">
        <v>210</v>
      </c>
      <c r="XAU26" s="12">
        <v>250</v>
      </c>
      <c r="XAV26" s="12">
        <v>250</v>
      </c>
      <c r="XAW26" s="12">
        <v>310</v>
      </c>
      <c r="XAX26" s="12">
        <v>310</v>
      </c>
      <c r="XAY26" s="12">
        <v>350</v>
      </c>
      <c r="XAZ26" s="12">
        <v>350</v>
      </c>
      <c r="XBA26" s="12">
        <v>370</v>
      </c>
      <c r="XBB26" s="12">
        <v>440</v>
      </c>
      <c r="XBC26" s="12">
        <v>450</v>
      </c>
      <c r="XBD26" s="12">
        <v>470</v>
      </c>
      <c r="XBE26" s="12">
        <v>500</v>
      </c>
      <c r="XBF26" s="12">
        <v>510</v>
      </c>
      <c r="XBG26" s="12">
        <v>530</v>
      </c>
      <c r="XBH26" s="12">
        <v>590</v>
      </c>
      <c r="XBI26" s="12">
        <v>610</v>
      </c>
      <c r="XBJ26" s="12">
        <v>620</v>
      </c>
      <c r="XBK26" s="12">
        <v>650</v>
      </c>
      <c r="XBL26" s="12">
        <v>650</v>
      </c>
      <c r="XBM26" s="12">
        <v>670</v>
      </c>
      <c r="XBN26" s="12">
        <v>730</v>
      </c>
      <c r="XBO26" s="12">
        <v>740</v>
      </c>
      <c r="XBP26" s="12">
        <v>740</v>
      </c>
      <c r="XBQ26" s="12">
        <v>820</v>
      </c>
      <c r="XBR26" s="12">
        <v>820</v>
      </c>
      <c r="XBS26" s="12">
        <v>850</v>
      </c>
      <c r="XBT26" s="12">
        <v>910</v>
      </c>
      <c r="XBU26" s="12">
        <v>930</v>
      </c>
      <c r="XBV26" s="12">
        <v>930</v>
      </c>
      <c r="XBW26" s="12">
        <v>1010</v>
      </c>
      <c r="XBX26" s="12">
        <v>1020</v>
      </c>
      <c r="XBY26" s="12">
        <v>1030</v>
      </c>
      <c r="XBZ26" s="12">
        <v>1050</v>
      </c>
      <c r="XCA26" s="12">
        <v>1080</v>
      </c>
      <c r="XCB26" s="12">
        <v>1100</v>
      </c>
      <c r="XCC26" s="12">
        <v>1110</v>
      </c>
      <c r="XCD26" s="12">
        <v>1140</v>
      </c>
      <c r="XCE26" s="12">
        <v>1180</v>
      </c>
      <c r="XCF26" s="12">
        <v>1210</v>
      </c>
      <c r="XCG26" s="12">
        <v>1230</v>
      </c>
      <c r="XCH26" s="12">
        <v>1240</v>
      </c>
      <c r="XCI26" s="12">
        <v>1250</v>
      </c>
      <c r="XCJ26" s="7">
        <v>26</v>
      </c>
      <c r="XCK26" s="12"/>
      <c r="XCL26" s="12"/>
      <c r="XCM26" s="12"/>
      <c r="XCN26" s="12">
        <v>15</v>
      </c>
      <c r="XCO26" s="12">
        <v>16</v>
      </c>
      <c r="XCP26" s="12">
        <v>18</v>
      </c>
      <c r="XCQ26" s="12">
        <v>20</v>
      </c>
      <c r="XCR26" s="12">
        <v>21</v>
      </c>
      <c r="XCS26" s="12">
        <v>23</v>
      </c>
      <c r="XCT26" s="12">
        <v>25</v>
      </c>
      <c r="XCU26" s="12">
        <v>27</v>
      </c>
      <c r="XCV26" s="12">
        <v>28</v>
      </c>
      <c r="XCW26" s="12">
        <v>31</v>
      </c>
      <c r="XCX26" s="12">
        <v>32</v>
      </c>
      <c r="XCY26" s="12">
        <v>34</v>
      </c>
      <c r="XCZ26" s="12">
        <v>36</v>
      </c>
      <c r="XDA26" s="12">
        <v>38</v>
      </c>
      <c r="XDB26" s="12">
        <v>40</v>
      </c>
      <c r="XDC26" s="12">
        <v>42</v>
      </c>
      <c r="XDD26" s="12">
        <v>43</v>
      </c>
      <c r="XDE26" s="12">
        <v>46</v>
      </c>
      <c r="XDF26" s="12">
        <v>47</v>
      </c>
      <c r="XDG26" s="12">
        <v>49</v>
      </c>
      <c r="XDH26" s="12">
        <v>51</v>
      </c>
      <c r="XDI26" s="12">
        <v>53</v>
      </c>
      <c r="XDJ26" s="12">
        <v>55</v>
      </c>
      <c r="XDK26" s="12">
        <v>57</v>
      </c>
      <c r="XDL26" s="12">
        <v>59</v>
      </c>
      <c r="XDM26" s="12">
        <v>60</v>
      </c>
      <c r="XDN26" s="12"/>
      <c r="XDO26" s="12"/>
      <c r="XDP26" s="12"/>
      <c r="XDQ26" s="12"/>
      <c r="XDR26" s="12"/>
      <c r="XDS26" s="12"/>
      <c r="XDT26" s="12"/>
      <c r="XDU26" s="12"/>
      <c r="XDV26" s="12"/>
      <c r="XDW26" s="12"/>
      <c r="XDX26" s="1"/>
      <c r="XEO26" s="1"/>
      <c r="XEQ26" s="1"/>
      <c r="XER26" s="1">
        <f t="shared" si="0"/>
        <v>0</v>
      </c>
      <c r="XES26" s="4">
        <f t="shared" si="1"/>
        <v>0</v>
      </c>
      <c r="XET26" s="1"/>
      <c r="XFA26" s="1"/>
      <c r="XFB26" s="1"/>
      <c r="XFC26" s="4"/>
      <c r="XFD26" s="1"/>
    </row>
    <row r="27" spans="1:103 16171:16384" s="2" customFormat="1">
      <c r="A27" s="62">
        <f t="shared" si="2"/>
        <v>0</v>
      </c>
      <c r="B27" s="61" t="e">
        <f>O2*A27</f>
        <v>#DIV/0!</v>
      </c>
      <c r="C27" s="75">
        <v>25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31"/>
      <c r="O27" s="38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WWY27" s="20">
        <v>27</v>
      </c>
      <c r="WWZ27" s="12">
        <v>64</v>
      </c>
      <c r="WXA27" s="12">
        <v>68</v>
      </c>
      <c r="WXB27" s="12">
        <v>72</v>
      </c>
      <c r="WXC27" s="12">
        <v>77</v>
      </c>
      <c r="WXD27" s="12">
        <v>81</v>
      </c>
      <c r="WXE27" s="12">
        <v>85</v>
      </c>
      <c r="WXF27" s="12">
        <v>89</v>
      </c>
      <c r="WXG27" s="12">
        <v>94</v>
      </c>
      <c r="WXH27" s="12">
        <v>98</v>
      </c>
      <c r="WXI27" s="12">
        <v>102</v>
      </c>
      <c r="WXJ27" s="12">
        <v>107</v>
      </c>
      <c r="WXK27" s="12">
        <v>111</v>
      </c>
      <c r="WXL27" s="12">
        <v>115</v>
      </c>
      <c r="WXM27" s="12">
        <v>119</v>
      </c>
      <c r="WXN27" s="12">
        <v>124</v>
      </c>
      <c r="WXO27" s="12">
        <v>128</v>
      </c>
      <c r="WXP27" s="12">
        <v>132</v>
      </c>
      <c r="WXQ27" s="12">
        <v>136</v>
      </c>
      <c r="WXR27" s="12">
        <v>141</v>
      </c>
      <c r="WXS27" s="12">
        <v>145</v>
      </c>
      <c r="WXT27" s="12">
        <v>149</v>
      </c>
      <c r="WXU27" s="12">
        <v>153</v>
      </c>
      <c r="WXV27" s="12">
        <v>158</v>
      </c>
      <c r="WXW27" s="12">
        <v>162</v>
      </c>
      <c r="WXX27" s="12">
        <v>166</v>
      </c>
      <c r="WXY27" s="12">
        <v>170</v>
      </c>
      <c r="WXZ27" s="12">
        <v>175</v>
      </c>
      <c r="WYA27" s="12">
        <v>179</v>
      </c>
      <c r="WYB27" s="12">
        <v>183</v>
      </c>
      <c r="WYC27" s="12">
        <v>187</v>
      </c>
      <c r="WYD27" s="12">
        <v>192</v>
      </c>
      <c r="WYE27" s="12">
        <v>196</v>
      </c>
      <c r="WYF27" s="12">
        <v>200</v>
      </c>
      <c r="WYG27" s="12">
        <v>205</v>
      </c>
      <c r="WYH27" s="12">
        <v>209</v>
      </c>
      <c r="WYI27" s="12">
        <v>213</v>
      </c>
      <c r="WYJ27" s="12">
        <v>217</v>
      </c>
      <c r="WYK27" s="12">
        <v>222</v>
      </c>
      <c r="WYL27" s="12">
        <v>226</v>
      </c>
      <c r="WYM27" s="12">
        <v>230</v>
      </c>
      <c r="WYN27" s="12">
        <v>234</v>
      </c>
      <c r="WYO27" s="12">
        <v>239</v>
      </c>
      <c r="WYP27" s="12">
        <v>243</v>
      </c>
      <c r="WYQ27" s="12">
        <v>247</v>
      </c>
      <c r="WYR27" s="12">
        <v>251</v>
      </c>
      <c r="WYS27" s="12">
        <v>256</v>
      </c>
      <c r="WYT27" s="20">
        <v>27</v>
      </c>
      <c r="WYU27" s="12">
        <v>230</v>
      </c>
      <c r="WYV27" s="12">
        <v>300</v>
      </c>
      <c r="WYW27" s="12">
        <v>310</v>
      </c>
      <c r="WYX27" s="12">
        <v>330</v>
      </c>
      <c r="WYY27" s="12">
        <v>360</v>
      </c>
      <c r="WYZ27" s="12">
        <v>370</v>
      </c>
      <c r="WZA27" s="12">
        <v>420</v>
      </c>
      <c r="WZB27" s="12">
        <v>470</v>
      </c>
      <c r="WZC27" s="12">
        <v>520</v>
      </c>
      <c r="WZD27" s="12">
        <v>510</v>
      </c>
      <c r="WZE27" s="12">
        <v>530</v>
      </c>
      <c r="WZF27" s="12">
        <v>560</v>
      </c>
      <c r="WZG27" s="12">
        <v>600</v>
      </c>
      <c r="WZH27" s="12">
        <v>600</v>
      </c>
      <c r="WZI27" s="12">
        <v>620</v>
      </c>
      <c r="WZJ27" s="12">
        <v>650</v>
      </c>
      <c r="WZK27" s="12">
        <v>710</v>
      </c>
      <c r="WZL27" s="12">
        <v>720</v>
      </c>
      <c r="WZM27" s="12">
        <v>750</v>
      </c>
      <c r="WZN27" s="12">
        <v>790</v>
      </c>
      <c r="WZO27" s="12">
        <v>790</v>
      </c>
      <c r="WZP27" s="12">
        <v>850</v>
      </c>
      <c r="WZQ27" s="12">
        <v>880</v>
      </c>
      <c r="WZR27" s="12">
        <v>890</v>
      </c>
      <c r="WZS27" s="12">
        <v>930</v>
      </c>
      <c r="WZT27" s="12">
        <v>940</v>
      </c>
      <c r="WZU27" s="12">
        <v>980</v>
      </c>
      <c r="WZV27" s="12">
        <v>1000</v>
      </c>
      <c r="WZW27" s="12">
        <v>1020</v>
      </c>
      <c r="WZX27" s="12">
        <v>1050</v>
      </c>
      <c r="WZY27" s="12">
        <v>1060</v>
      </c>
      <c r="WZZ27" s="12">
        <v>1090</v>
      </c>
      <c r="XAA27" s="12">
        <v>1140</v>
      </c>
      <c r="XAB27" s="12">
        <v>1160</v>
      </c>
      <c r="XAC27" s="12">
        <v>1170</v>
      </c>
      <c r="XAD27" s="12">
        <v>1200</v>
      </c>
      <c r="XAE27" s="12">
        <v>1250</v>
      </c>
      <c r="XAF27" s="12">
        <v>1270</v>
      </c>
      <c r="XAG27" s="12">
        <v>1290</v>
      </c>
      <c r="XAH27" s="12">
        <v>1310</v>
      </c>
      <c r="XAI27" s="12">
        <v>1360</v>
      </c>
      <c r="XAJ27" s="12">
        <v>1370</v>
      </c>
      <c r="XAK27" s="12">
        <v>1380</v>
      </c>
      <c r="XAL27" s="12">
        <v>1440</v>
      </c>
      <c r="XAM27" s="12">
        <v>1450</v>
      </c>
      <c r="XAN27" s="12">
        <v>1460</v>
      </c>
      <c r="XAO27" s="20">
        <v>27</v>
      </c>
      <c r="XAP27" s="12">
        <v>130</v>
      </c>
      <c r="XAQ27" s="12">
        <v>160</v>
      </c>
      <c r="XAR27" s="12">
        <v>180</v>
      </c>
      <c r="XAS27" s="12">
        <v>200</v>
      </c>
      <c r="XAT27" s="12">
        <v>250</v>
      </c>
      <c r="XAU27" s="12">
        <v>250</v>
      </c>
      <c r="XAV27" s="12">
        <v>300</v>
      </c>
      <c r="XAW27" s="12">
        <v>310</v>
      </c>
      <c r="XAX27" s="12">
        <v>350</v>
      </c>
      <c r="XAY27" s="12">
        <v>350</v>
      </c>
      <c r="XAZ27" s="12">
        <v>400</v>
      </c>
      <c r="XBA27" s="12">
        <v>420</v>
      </c>
      <c r="XBB27" s="12">
        <v>440</v>
      </c>
      <c r="XBC27" s="12">
        <v>450</v>
      </c>
      <c r="XBD27" s="12">
        <v>530</v>
      </c>
      <c r="XBE27" s="12">
        <v>560</v>
      </c>
      <c r="XBF27" s="12">
        <v>590</v>
      </c>
      <c r="XBG27" s="12">
        <v>590</v>
      </c>
      <c r="XBH27" s="12">
        <v>610</v>
      </c>
      <c r="XBI27" s="12">
        <v>620</v>
      </c>
      <c r="XBJ27" s="12">
        <v>700</v>
      </c>
      <c r="XBK27" s="12">
        <v>700</v>
      </c>
      <c r="XBL27" s="12">
        <v>760</v>
      </c>
      <c r="XBM27" s="12">
        <v>780</v>
      </c>
      <c r="XBN27" s="12">
        <v>780</v>
      </c>
      <c r="XBO27" s="12">
        <v>840</v>
      </c>
      <c r="XBP27" s="12">
        <v>870</v>
      </c>
      <c r="XBQ27" s="12">
        <v>870</v>
      </c>
      <c r="XBR27" s="12">
        <v>900</v>
      </c>
      <c r="XBS27" s="12">
        <v>950</v>
      </c>
      <c r="XBT27" s="12">
        <v>970</v>
      </c>
      <c r="XBU27" s="12">
        <v>970</v>
      </c>
      <c r="XBV27" s="12">
        <v>1010</v>
      </c>
      <c r="XBW27" s="12">
        <v>1020</v>
      </c>
      <c r="XBX27" s="12">
        <v>1030</v>
      </c>
      <c r="XBY27" s="12">
        <v>1070</v>
      </c>
      <c r="XBZ27" s="12">
        <v>1080</v>
      </c>
      <c r="XCA27" s="12">
        <v>1150</v>
      </c>
      <c r="XCB27" s="12">
        <v>1160</v>
      </c>
      <c r="XCC27" s="12">
        <v>1230</v>
      </c>
      <c r="XCD27" s="12">
        <v>1230</v>
      </c>
      <c r="XCE27" s="12">
        <v>1260</v>
      </c>
      <c r="XCF27" s="12">
        <v>1280</v>
      </c>
      <c r="XCG27" s="12">
        <v>1290</v>
      </c>
      <c r="XCH27" s="12">
        <v>1350</v>
      </c>
      <c r="XCI27" s="12">
        <v>1380</v>
      </c>
      <c r="XCJ27" s="7">
        <v>27</v>
      </c>
      <c r="XCK27" s="12"/>
      <c r="XCL27" s="12"/>
      <c r="XCM27" s="12"/>
      <c r="XCN27" s="12">
        <v>15</v>
      </c>
      <c r="XCO27" s="12">
        <v>16</v>
      </c>
      <c r="XCP27" s="12">
        <v>17</v>
      </c>
      <c r="XCQ27" s="12">
        <v>19</v>
      </c>
      <c r="XCR27" s="12">
        <v>21</v>
      </c>
      <c r="XCS27" s="12">
        <v>23</v>
      </c>
      <c r="XCT27" s="12">
        <v>24</v>
      </c>
      <c r="XCU27" s="12">
        <v>27</v>
      </c>
      <c r="XCV27" s="12">
        <v>28</v>
      </c>
      <c r="XCW27" s="12">
        <v>30</v>
      </c>
      <c r="XCX27" s="12">
        <v>32</v>
      </c>
      <c r="XCY27" s="12">
        <v>34</v>
      </c>
      <c r="XCZ27" s="12">
        <v>35</v>
      </c>
      <c r="XDA27" s="12">
        <v>37</v>
      </c>
      <c r="XDB27" s="12">
        <v>39</v>
      </c>
      <c r="XDC27" s="12">
        <v>41</v>
      </c>
      <c r="XDD27" s="12">
        <v>43</v>
      </c>
      <c r="XDE27" s="12">
        <v>45</v>
      </c>
      <c r="XDF27" s="12">
        <v>46</v>
      </c>
      <c r="XDG27" s="12">
        <v>49</v>
      </c>
      <c r="XDH27" s="12">
        <v>50</v>
      </c>
      <c r="XDI27" s="12">
        <v>52</v>
      </c>
      <c r="XDJ27" s="12">
        <v>54</v>
      </c>
      <c r="XDK27" s="12">
        <v>56</v>
      </c>
      <c r="XDL27" s="12">
        <v>58</v>
      </c>
      <c r="XDM27" s="12">
        <v>60</v>
      </c>
      <c r="XDN27" s="12"/>
      <c r="XDO27" s="12"/>
      <c r="XDP27" s="12"/>
      <c r="XDQ27" s="12"/>
      <c r="XDR27" s="12"/>
      <c r="XDS27" s="12"/>
      <c r="XDT27" s="12"/>
      <c r="XDU27" s="12"/>
      <c r="XDV27" s="12"/>
      <c r="XDW27" s="12"/>
      <c r="XDX27" s="1"/>
      <c r="XEO27" s="1"/>
      <c r="XEQ27" s="1"/>
      <c r="XER27" s="1">
        <f t="shared" si="0"/>
        <v>0</v>
      </c>
      <c r="XES27" s="4">
        <f t="shared" si="1"/>
        <v>0</v>
      </c>
      <c r="XET27" s="1"/>
      <c r="XFA27" s="1"/>
      <c r="XFB27" s="1"/>
      <c r="XFC27" s="4"/>
      <c r="XFD27" s="1"/>
    </row>
    <row r="28" spans="1:103 16171:16384" s="2" customFormat="1">
      <c r="A28" s="62">
        <f t="shared" si="2"/>
        <v>0</v>
      </c>
      <c r="B28" s="61" t="e">
        <f>O2*A28</f>
        <v>#DIV/0!</v>
      </c>
      <c r="C28" s="75">
        <v>26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31"/>
      <c r="O28" s="38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WWY28" s="20">
        <v>28</v>
      </c>
      <c r="WWZ28" s="12">
        <v>69</v>
      </c>
      <c r="WXA28" s="12">
        <v>73</v>
      </c>
      <c r="WXB28" s="12">
        <v>78</v>
      </c>
      <c r="WXC28" s="12">
        <v>83</v>
      </c>
      <c r="WXD28" s="12">
        <v>87</v>
      </c>
      <c r="WXE28" s="12">
        <v>92</v>
      </c>
      <c r="WXF28" s="12">
        <v>96</v>
      </c>
      <c r="WXG28" s="12">
        <v>101</v>
      </c>
      <c r="WXH28" s="12">
        <v>106</v>
      </c>
      <c r="WXI28" s="12">
        <v>110</v>
      </c>
      <c r="WXJ28" s="12">
        <v>115</v>
      </c>
      <c r="WXK28" s="12">
        <v>119</v>
      </c>
      <c r="WXL28" s="12">
        <v>124</v>
      </c>
      <c r="WXM28" s="12">
        <v>129</v>
      </c>
      <c r="WXN28" s="12">
        <v>133</v>
      </c>
      <c r="WXO28" s="12">
        <v>138</v>
      </c>
      <c r="WXP28" s="12">
        <v>142</v>
      </c>
      <c r="WXQ28" s="12">
        <v>147</v>
      </c>
      <c r="WXR28" s="12">
        <v>151</v>
      </c>
      <c r="WXS28" s="12">
        <v>56</v>
      </c>
      <c r="WXT28" s="12">
        <v>161</v>
      </c>
      <c r="WXU28" s="12">
        <v>165</v>
      </c>
      <c r="WXV28" s="12">
        <v>170</v>
      </c>
      <c r="WXW28" s="12">
        <v>174</v>
      </c>
      <c r="WXX28" s="12">
        <v>179</v>
      </c>
      <c r="WXY28" s="12">
        <v>184</v>
      </c>
      <c r="WXZ28" s="12">
        <v>188</v>
      </c>
      <c r="WYA28" s="12">
        <v>193</v>
      </c>
      <c r="WYB28" s="12">
        <v>197</v>
      </c>
      <c r="WYC28" s="12">
        <v>202</v>
      </c>
      <c r="WYD28" s="12">
        <v>207</v>
      </c>
      <c r="WYE28" s="12">
        <v>211</v>
      </c>
      <c r="WYF28" s="12">
        <v>216</v>
      </c>
      <c r="WYG28" s="12">
        <v>220</v>
      </c>
      <c r="WYH28" s="12">
        <v>225</v>
      </c>
      <c r="WYI28" s="12">
        <v>229</v>
      </c>
      <c r="WYJ28" s="12">
        <v>234</v>
      </c>
      <c r="WYK28" s="12">
        <v>239</v>
      </c>
      <c r="WYL28" s="12">
        <v>243</v>
      </c>
      <c r="WYM28" s="12">
        <v>248</v>
      </c>
      <c r="WYN28" s="12">
        <v>252</v>
      </c>
      <c r="WYO28" s="12">
        <v>257</v>
      </c>
      <c r="WYP28" s="12">
        <v>262</v>
      </c>
      <c r="WYQ28" s="12">
        <v>266</v>
      </c>
      <c r="WYR28" s="12">
        <v>271</v>
      </c>
      <c r="WYS28" s="12">
        <v>275</v>
      </c>
      <c r="WYT28" s="20">
        <v>28</v>
      </c>
      <c r="WYU28" s="12">
        <v>280</v>
      </c>
      <c r="WYV28" s="12">
        <v>300</v>
      </c>
      <c r="WYW28" s="12">
        <v>340</v>
      </c>
      <c r="WYX28" s="12">
        <v>350</v>
      </c>
      <c r="WYY28" s="12">
        <v>410</v>
      </c>
      <c r="WYZ28" s="12">
        <v>440</v>
      </c>
      <c r="WZA28" s="12">
        <v>460</v>
      </c>
      <c r="WZB28" s="12">
        <v>490</v>
      </c>
      <c r="WZC28" s="12">
        <v>520</v>
      </c>
      <c r="WZD28" s="12">
        <v>560</v>
      </c>
      <c r="WZE28" s="12">
        <v>580</v>
      </c>
      <c r="WZF28" s="12">
        <v>580</v>
      </c>
      <c r="WZG28" s="12">
        <v>650</v>
      </c>
      <c r="WZH28" s="12">
        <v>660</v>
      </c>
      <c r="WZI28" s="12">
        <v>670</v>
      </c>
      <c r="WZJ28" s="12">
        <v>720</v>
      </c>
      <c r="WZK28" s="12">
        <v>740</v>
      </c>
      <c r="WZL28" s="12">
        <v>790</v>
      </c>
      <c r="WZM28" s="12">
        <v>820</v>
      </c>
      <c r="WZN28" s="12">
        <v>820</v>
      </c>
      <c r="WZO28" s="12">
        <v>850</v>
      </c>
      <c r="WZP28" s="12">
        <v>880</v>
      </c>
      <c r="WZQ28" s="12">
        <v>910</v>
      </c>
      <c r="WZR28" s="12">
        <v>930</v>
      </c>
      <c r="WZS28" s="12">
        <v>970</v>
      </c>
      <c r="WZT28" s="12">
        <v>1020</v>
      </c>
      <c r="WZU28" s="12">
        <v>1070</v>
      </c>
      <c r="WZV28" s="12">
        <v>1090</v>
      </c>
      <c r="WZW28" s="12">
        <v>1140</v>
      </c>
      <c r="WZX28" s="12">
        <v>1150</v>
      </c>
      <c r="WZY28" s="12">
        <v>1170</v>
      </c>
      <c r="WZZ28" s="12">
        <v>1180</v>
      </c>
      <c r="XAA28" s="12">
        <v>1200</v>
      </c>
      <c r="XAB28" s="12">
        <v>1260</v>
      </c>
      <c r="XAC28" s="12">
        <v>1310</v>
      </c>
      <c r="XAD28" s="12">
        <v>1310</v>
      </c>
      <c r="XAE28" s="12">
        <v>1330</v>
      </c>
      <c r="XAF28" s="12">
        <v>1350</v>
      </c>
      <c r="XAG28" s="12">
        <v>1370</v>
      </c>
      <c r="XAH28" s="12">
        <v>1420</v>
      </c>
      <c r="XAI28" s="12">
        <v>1460</v>
      </c>
      <c r="XAJ28" s="12">
        <v>1490</v>
      </c>
      <c r="XAK28" s="12">
        <v>1540</v>
      </c>
      <c r="XAL28" s="12">
        <v>1550</v>
      </c>
      <c r="XAM28" s="12">
        <v>1590</v>
      </c>
      <c r="XAN28" s="12">
        <v>1600</v>
      </c>
      <c r="XAO28" s="20">
        <v>28</v>
      </c>
      <c r="XAP28" s="12">
        <v>130</v>
      </c>
      <c r="XAQ28" s="12">
        <v>180</v>
      </c>
      <c r="XAR28" s="12">
        <v>210</v>
      </c>
      <c r="XAS28" s="12">
        <v>200</v>
      </c>
      <c r="XAT28" s="12">
        <v>250</v>
      </c>
      <c r="XAU28" s="12">
        <v>300</v>
      </c>
      <c r="XAV28" s="12">
        <v>340</v>
      </c>
      <c r="XAW28" s="12">
        <v>350</v>
      </c>
      <c r="XAX28" s="12">
        <v>350</v>
      </c>
      <c r="XAY28" s="12">
        <v>400</v>
      </c>
      <c r="XAZ28" s="12">
        <v>420</v>
      </c>
      <c r="XBA28" s="12">
        <v>490</v>
      </c>
      <c r="XBB28" s="12">
        <v>510</v>
      </c>
      <c r="XBC28" s="12">
        <v>530</v>
      </c>
      <c r="XBD28" s="12">
        <v>560</v>
      </c>
      <c r="XBE28" s="12">
        <v>590</v>
      </c>
      <c r="XBF28" s="12">
        <v>640</v>
      </c>
      <c r="XBG28" s="12">
        <v>660</v>
      </c>
      <c r="XBH28" s="12">
        <v>660</v>
      </c>
      <c r="XBI28" s="12">
        <v>700</v>
      </c>
      <c r="XBJ28" s="12">
        <v>700</v>
      </c>
      <c r="XBK28" s="12">
        <v>740</v>
      </c>
      <c r="XBL28" s="12">
        <v>760</v>
      </c>
      <c r="XBM28" s="12">
        <v>830</v>
      </c>
      <c r="XBN28" s="12">
        <v>920</v>
      </c>
      <c r="XBO28" s="12">
        <v>940</v>
      </c>
      <c r="XBP28" s="12">
        <v>950</v>
      </c>
      <c r="XBQ28" s="12">
        <v>1020</v>
      </c>
      <c r="XBR28" s="12">
        <v>1020</v>
      </c>
      <c r="XBS28" s="12">
        <v>1050</v>
      </c>
      <c r="XBT28" s="12">
        <v>1050</v>
      </c>
      <c r="XBU28" s="12">
        <v>1070</v>
      </c>
      <c r="XBV28" s="12">
        <v>1150</v>
      </c>
      <c r="XBW28" s="12">
        <v>1190</v>
      </c>
      <c r="XBX28" s="12">
        <v>1200</v>
      </c>
      <c r="XBY28" s="12">
        <v>1210</v>
      </c>
      <c r="XBZ28" s="12">
        <v>1270</v>
      </c>
      <c r="XCA28" s="12">
        <v>1280</v>
      </c>
      <c r="XCB28" s="12">
        <v>1310</v>
      </c>
      <c r="XCC28" s="12">
        <v>1310</v>
      </c>
      <c r="XCD28" s="12">
        <v>1330</v>
      </c>
      <c r="XCE28" s="12">
        <v>1410</v>
      </c>
      <c r="XCF28" s="12">
        <v>1420</v>
      </c>
      <c r="XCG28" s="12">
        <v>1450</v>
      </c>
      <c r="XCH28" s="12">
        <v>1520</v>
      </c>
      <c r="XCI28" s="12">
        <v>1550</v>
      </c>
      <c r="XCJ28" s="7">
        <v>28</v>
      </c>
      <c r="XCK28" s="12"/>
      <c r="XCL28" s="12"/>
      <c r="XCM28" s="12"/>
      <c r="XCN28" s="12"/>
      <c r="XCO28" s="12">
        <v>16</v>
      </c>
      <c r="XCP28" s="12">
        <v>17</v>
      </c>
      <c r="XCQ28" s="12">
        <v>19</v>
      </c>
      <c r="XCR28" s="12">
        <v>21</v>
      </c>
      <c r="XCS28" s="12">
        <v>23</v>
      </c>
      <c r="XCT28" s="12">
        <v>24</v>
      </c>
      <c r="XCU28" s="12">
        <v>26</v>
      </c>
      <c r="XCV28" s="12">
        <v>28</v>
      </c>
      <c r="XCW28" s="12">
        <v>30</v>
      </c>
      <c r="XCX28" s="12">
        <v>31</v>
      </c>
      <c r="XCY28" s="12">
        <v>33</v>
      </c>
      <c r="XCZ28" s="12">
        <v>35</v>
      </c>
      <c r="XDA28" s="12">
        <v>37</v>
      </c>
      <c r="XDB28" s="12">
        <v>38</v>
      </c>
      <c r="XDC28" s="12">
        <v>41</v>
      </c>
      <c r="XDD28" s="12">
        <v>42</v>
      </c>
      <c r="XDE28" s="12">
        <v>45</v>
      </c>
      <c r="XDF28" s="12">
        <v>47</v>
      </c>
      <c r="XDG28" s="12">
        <v>48</v>
      </c>
      <c r="XDH28" s="12">
        <v>49</v>
      </c>
      <c r="XDI28" s="12">
        <v>52</v>
      </c>
      <c r="XDJ28" s="12">
        <v>53</v>
      </c>
      <c r="XDK28" s="12">
        <v>55</v>
      </c>
      <c r="XDL28" s="12">
        <v>57</v>
      </c>
      <c r="XDM28" s="12">
        <v>59</v>
      </c>
      <c r="XDN28" s="12"/>
      <c r="XDO28" s="12"/>
      <c r="XDP28" s="12"/>
      <c r="XDQ28" s="12"/>
      <c r="XDR28" s="12"/>
      <c r="XDS28" s="12"/>
      <c r="XDT28" s="12"/>
      <c r="XDU28" s="12"/>
      <c r="XDV28" s="12"/>
      <c r="XDW28" s="12"/>
      <c r="XDX28" s="1"/>
      <c r="XEO28" s="1"/>
      <c r="XEQ28" s="1"/>
      <c r="XER28" s="1">
        <f t="shared" si="0"/>
        <v>0</v>
      </c>
      <c r="XES28" s="4">
        <f t="shared" si="1"/>
        <v>0</v>
      </c>
      <c r="XET28" s="1"/>
      <c r="XFA28" s="1"/>
      <c r="XFB28" s="1"/>
      <c r="XFC28" s="4"/>
      <c r="XFD28" s="1"/>
    </row>
    <row r="29" spans="1:103 16171:16384" s="2" customFormat="1">
      <c r="A29" s="62">
        <f t="shared" si="2"/>
        <v>0</v>
      </c>
      <c r="B29" s="61" t="e">
        <f>O2*A29</f>
        <v>#DIV/0!</v>
      </c>
      <c r="C29" s="75">
        <v>27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31"/>
      <c r="O29" s="38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WWY29" s="20">
        <v>29</v>
      </c>
      <c r="WWZ29" s="12">
        <v>74</v>
      </c>
      <c r="WXA29" s="12">
        <v>79</v>
      </c>
      <c r="WXB29" s="12">
        <v>84</v>
      </c>
      <c r="WXC29" s="12">
        <v>89</v>
      </c>
      <c r="WXD29" s="12">
        <v>94</v>
      </c>
      <c r="WXE29" s="12">
        <v>99</v>
      </c>
      <c r="WXF29" s="12">
        <v>104</v>
      </c>
      <c r="WXG29" s="12">
        <v>108</v>
      </c>
      <c r="WXH29" s="12">
        <v>113</v>
      </c>
      <c r="WXI29" s="12">
        <v>118</v>
      </c>
      <c r="WXJ29" s="12">
        <v>123</v>
      </c>
      <c r="WXK29" s="12">
        <v>128</v>
      </c>
      <c r="WXL29" s="12">
        <v>133</v>
      </c>
      <c r="WXM29" s="12">
        <v>138</v>
      </c>
      <c r="WXN29" s="12">
        <v>143</v>
      </c>
      <c r="WXO29" s="12">
        <v>148</v>
      </c>
      <c r="WXP29" s="12">
        <v>153</v>
      </c>
      <c r="WXQ29" s="12">
        <v>158</v>
      </c>
      <c r="WXR29" s="12">
        <v>163</v>
      </c>
      <c r="WXS29" s="12">
        <v>168</v>
      </c>
      <c r="WXT29" s="12">
        <v>173</v>
      </c>
      <c r="WXU29" s="12">
        <v>177</v>
      </c>
      <c r="WXV29" s="12">
        <v>182</v>
      </c>
      <c r="WXW29" s="12">
        <v>187</v>
      </c>
      <c r="WXX29" s="12">
        <v>192</v>
      </c>
      <c r="WXY29" s="12">
        <v>197</v>
      </c>
      <c r="WXZ29" s="12">
        <v>202</v>
      </c>
      <c r="WYA29" s="12">
        <v>207</v>
      </c>
      <c r="WYB29" s="12">
        <v>212</v>
      </c>
      <c r="WYC29" s="12">
        <v>217</v>
      </c>
      <c r="WYD29" s="12">
        <v>222</v>
      </c>
      <c r="WYE29" s="12">
        <v>227</v>
      </c>
      <c r="WYF29" s="12">
        <v>232</v>
      </c>
      <c r="WYG29" s="12">
        <v>237</v>
      </c>
      <c r="WYH29" s="12">
        <v>242</v>
      </c>
      <c r="WYI29" s="12">
        <v>246</v>
      </c>
      <c r="WYJ29" s="12">
        <v>251</v>
      </c>
      <c r="WYK29" s="12">
        <v>256</v>
      </c>
      <c r="WYL29" s="12">
        <v>261</v>
      </c>
      <c r="WYM29" s="12">
        <v>266</v>
      </c>
      <c r="WYN29" s="12">
        <v>271</v>
      </c>
      <c r="WYO29" s="12">
        <v>276</v>
      </c>
      <c r="WYP29" s="12">
        <v>281</v>
      </c>
      <c r="WYQ29" s="12">
        <v>286</v>
      </c>
      <c r="WYR29" s="12">
        <v>291</v>
      </c>
      <c r="WYS29" s="12">
        <v>296</v>
      </c>
      <c r="WYT29" s="20">
        <v>29</v>
      </c>
      <c r="WYU29" s="12">
        <v>280</v>
      </c>
      <c r="WYV29" s="12">
        <v>340</v>
      </c>
      <c r="WYW29" s="12">
        <v>400</v>
      </c>
      <c r="WYX29" s="12">
        <v>390</v>
      </c>
      <c r="WYY29" s="12">
        <v>410</v>
      </c>
      <c r="WYZ29" s="12">
        <v>470</v>
      </c>
      <c r="WZA29" s="12">
        <v>500</v>
      </c>
      <c r="WZB29" s="12">
        <v>510</v>
      </c>
      <c r="WZC29" s="12">
        <v>570</v>
      </c>
      <c r="WZD29" s="12">
        <v>560</v>
      </c>
      <c r="WZE29" s="12">
        <v>610</v>
      </c>
      <c r="WZF29" s="12">
        <v>660</v>
      </c>
      <c r="WZG29" s="12">
        <v>690</v>
      </c>
      <c r="WZH29" s="12">
        <v>730</v>
      </c>
      <c r="WZI29" s="12">
        <v>780</v>
      </c>
      <c r="WZJ29" s="12">
        <v>790</v>
      </c>
      <c r="WZK29" s="12">
        <v>820</v>
      </c>
      <c r="WZL29" s="12">
        <v>840</v>
      </c>
      <c r="WZM29" s="12">
        <v>870</v>
      </c>
      <c r="WZN29" s="12">
        <v>930</v>
      </c>
      <c r="WZO29" s="12">
        <v>950</v>
      </c>
      <c r="WZP29" s="12">
        <v>980</v>
      </c>
      <c r="WZQ29" s="12">
        <v>990</v>
      </c>
      <c r="WZR29" s="12">
        <v>1070</v>
      </c>
      <c r="WZS29" s="12">
        <v>1080</v>
      </c>
      <c r="WZT29" s="12">
        <v>1080</v>
      </c>
      <c r="WZU29" s="12">
        <v>1140</v>
      </c>
      <c r="WZV29" s="12">
        <v>1160</v>
      </c>
      <c r="WZW29" s="12">
        <v>1190</v>
      </c>
      <c r="WZX29" s="12">
        <v>1230</v>
      </c>
      <c r="WZY29" s="12">
        <v>1250</v>
      </c>
      <c r="WZZ29" s="12">
        <v>1310</v>
      </c>
      <c r="XAA29" s="12">
        <v>1320</v>
      </c>
      <c r="XAB29" s="12">
        <v>1370</v>
      </c>
      <c r="XAC29" s="12">
        <v>1370</v>
      </c>
      <c r="XAD29" s="12">
        <v>1430</v>
      </c>
      <c r="XAE29" s="12">
        <v>1450</v>
      </c>
      <c r="XAF29" s="12">
        <v>1500</v>
      </c>
      <c r="XAG29" s="12">
        <v>1530</v>
      </c>
      <c r="XAH29" s="12">
        <v>1560</v>
      </c>
      <c r="XAI29" s="12">
        <v>1600</v>
      </c>
      <c r="XAJ29" s="12">
        <v>1620</v>
      </c>
      <c r="XAK29" s="12">
        <v>1620</v>
      </c>
      <c r="XAL29" s="12">
        <v>1700</v>
      </c>
      <c r="XAM29" s="12">
        <v>1700</v>
      </c>
      <c r="XAN29" s="12">
        <v>1720</v>
      </c>
      <c r="XAO29" s="20">
        <v>29</v>
      </c>
      <c r="XAP29" s="12">
        <v>150</v>
      </c>
      <c r="XAQ29" s="12">
        <v>180</v>
      </c>
      <c r="XAR29" s="12">
        <v>210</v>
      </c>
      <c r="XAS29" s="12">
        <v>240</v>
      </c>
      <c r="XAT29" s="12">
        <v>300</v>
      </c>
      <c r="XAU29" s="12">
        <v>340</v>
      </c>
      <c r="XAV29" s="12">
        <v>340</v>
      </c>
      <c r="XAW29" s="12">
        <v>400</v>
      </c>
      <c r="XAX29" s="12">
        <v>400</v>
      </c>
      <c r="XAY29" s="12">
        <v>460</v>
      </c>
      <c r="XAZ29" s="12">
        <v>480</v>
      </c>
      <c r="XBA29" s="12">
        <v>500</v>
      </c>
      <c r="XBB29" s="12">
        <v>560</v>
      </c>
      <c r="XBC29" s="12">
        <v>580</v>
      </c>
      <c r="XBD29" s="12">
        <v>610</v>
      </c>
      <c r="XBE29" s="12">
        <v>640</v>
      </c>
      <c r="XBF29" s="12">
        <v>660</v>
      </c>
      <c r="XBG29" s="12">
        <v>660</v>
      </c>
      <c r="XBH29" s="12">
        <v>780</v>
      </c>
      <c r="XBI29" s="12">
        <v>780</v>
      </c>
      <c r="XBJ29" s="12">
        <v>820</v>
      </c>
      <c r="XBK29" s="12">
        <v>840</v>
      </c>
      <c r="XBL29" s="12">
        <v>910</v>
      </c>
      <c r="XBM29" s="12">
        <v>910</v>
      </c>
      <c r="XBN29" s="12">
        <v>920</v>
      </c>
      <c r="XBO29" s="12">
        <v>990</v>
      </c>
      <c r="XBP29" s="12">
        <v>1020</v>
      </c>
      <c r="XBQ29" s="12">
        <v>1020</v>
      </c>
      <c r="XBR29" s="12">
        <v>1050</v>
      </c>
      <c r="XBS29" s="12">
        <v>1120</v>
      </c>
      <c r="XBT29" s="12">
        <v>1120</v>
      </c>
      <c r="XBU29" s="12">
        <v>1190</v>
      </c>
      <c r="XBV29" s="12">
        <v>1240</v>
      </c>
      <c r="XBW29" s="12">
        <v>1240</v>
      </c>
      <c r="XBX29" s="12">
        <v>1300</v>
      </c>
      <c r="XBY29" s="12">
        <v>1380</v>
      </c>
      <c r="XBZ29" s="12">
        <v>1380</v>
      </c>
      <c r="XCA29" s="12">
        <v>1420</v>
      </c>
      <c r="XCB29" s="12">
        <v>1470</v>
      </c>
      <c r="XCC29" s="12">
        <v>1490</v>
      </c>
      <c r="XCD29" s="12">
        <v>1520</v>
      </c>
      <c r="XCE29" s="12">
        <v>1550</v>
      </c>
      <c r="XCF29" s="12">
        <v>1550</v>
      </c>
      <c r="XCG29" s="12">
        <v>1570</v>
      </c>
      <c r="XCH29" s="12">
        <v>1670</v>
      </c>
      <c r="XCI29" s="12">
        <v>1670</v>
      </c>
      <c r="XCJ29" s="7">
        <v>29</v>
      </c>
      <c r="XCK29" s="12"/>
      <c r="XCL29" s="12"/>
      <c r="XCM29" s="12"/>
      <c r="XCN29" s="12"/>
      <c r="XCO29" s="12">
        <v>15</v>
      </c>
      <c r="XCP29" s="12">
        <v>17</v>
      </c>
      <c r="XCQ29" s="12">
        <v>19</v>
      </c>
      <c r="XCR29" s="12">
        <v>20</v>
      </c>
      <c r="XCS29" s="12">
        <v>22</v>
      </c>
      <c r="XCT29" s="12">
        <v>24</v>
      </c>
      <c r="XCU29" s="12">
        <v>26</v>
      </c>
      <c r="XCV29" s="12">
        <v>27</v>
      </c>
      <c r="XCW29" s="12">
        <v>29</v>
      </c>
      <c r="XCX29" s="12">
        <v>31</v>
      </c>
      <c r="XCY29" s="12">
        <v>33</v>
      </c>
      <c r="XCZ29" s="12">
        <v>34</v>
      </c>
      <c r="XDA29" s="12">
        <v>36</v>
      </c>
      <c r="XDB29" s="12">
        <v>38</v>
      </c>
      <c r="XDC29" s="12">
        <v>40</v>
      </c>
      <c r="XDD29" s="12">
        <v>41</v>
      </c>
      <c r="XDE29" s="12">
        <v>44</v>
      </c>
      <c r="XDF29" s="12">
        <v>46</v>
      </c>
      <c r="XDG29" s="12">
        <v>47</v>
      </c>
      <c r="XDH29" s="12">
        <v>49</v>
      </c>
      <c r="XDI29" s="12">
        <v>51</v>
      </c>
      <c r="XDJ29" s="12">
        <v>52</v>
      </c>
      <c r="XDK29" s="12">
        <v>55</v>
      </c>
      <c r="XDL29" s="12">
        <v>56</v>
      </c>
      <c r="XDM29" s="12">
        <v>58</v>
      </c>
      <c r="XDN29" s="12">
        <v>60</v>
      </c>
      <c r="XDO29" s="12"/>
      <c r="XDP29" s="12"/>
      <c r="XDQ29" s="12"/>
      <c r="XDR29" s="12"/>
      <c r="XDS29" s="12"/>
      <c r="XDT29" s="12"/>
      <c r="XDU29" s="12"/>
      <c r="XDV29" s="12"/>
      <c r="XDW29" s="12"/>
      <c r="XDX29" s="1"/>
      <c r="XEO29" s="1"/>
      <c r="XEQ29" s="1"/>
      <c r="XER29" s="1">
        <f t="shared" si="0"/>
        <v>0</v>
      </c>
      <c r="XES29" s="4">
        <f t="shared" si="1"/>
        <v>0</v>
      </c>
      <c r="XET29" s="1"/>
      <c r="XFA29" s="1"/>
      <c r="XFB29" s="1"/>
      <c r="XFC29" s="4"/>
      <c r="XFD29" s="1"/>
    </row>
    <row r="30" spans="1:103 16171:16384" s="2" customFormat="1">
      <c r="A30" s="62">
        <f t="shared" si="2"/>
        <v>0</v>
      </c>
      <c r="B30" s="61" t="e">
        <f>O2*A30</f>
        <v>#DIV/0!</v>
      </c>
      <c r="C30" s="75">
        <v>28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31"/>
      <c r="O30" s="38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WWY30" s="20">
        <v>30</v>
      </c>
      <c r="WWZ30" s="12">
        <v>79</v>
      </c>
      <c r="WXA30" s="12">
        <v>85</v>
      </c>
      <c r="WXB30" s="12">
        <v>90</v>
      </c>
      <c r="WXC30" s="12">
        <v>95</v>
      </c>
      <c r="WXD30" s="12">
        <v>100</v>
      </c>
      <c r="WXE30" s="12">
        <v>106</v>
      </c>
      <c r="WXF30" s="12">
        <v>111</v>
      </c>
      <c r="WXG30" s="12">
        <v>116</v>
      </c>
      <c r="WXH30" s="12">
        <v>121</v>
      </c>
      <c r="WXI30" s="12">
        <v>127</v>
      </c>
      <c r="WXJ30" s="12">
        <v>132</v>
      </c>
      <c r="WXK30" s="12">
        <v>137</v>
      </c>
      <c r="WXL30" s="12">
        <v>143</v>
      </c>
      <c r="WXM30" s="12">
        <v>148</v>
      </c>
      <c r="WXN30" s="12">
        <v>153</v>
      </c>
      <c r="WXO30" s="12">
        <v>158</v>
      </c>
      <c r="WXP30" s="12">
        <v>164</v>
      </c>
      <c r="WXQ30" s="12">
        <v>169</v>
      </c>
      <c r="WXR30" s="12">
        <v>174</v>
      </c>
      <c r="WXS30" s="12">
        <v>180</v>
      </c>
      <c r="WXT30" s="12">
        <v>185</v>
      </c>
      <c r="WXU30" s="12">
        <v>190</v>
      </c>
      <c r="WXV30" s="12">
        <v>195</v>
      </c>
      <c r="WXW30" s="12">
        <v>201</v>
      </c>
      <c r="WXX30" s="12">
        <v>206</v>
      </c>
      <c r="WXY30" s="12">
        <v>211</v>
      </c>
      <c r="WXZ30" s="12">
        <v>217</v>
      </c>
      <c r="WYA30" s="12">
        <v>222</v>
      </c>
      <c r="WYB30" s="12">
        <v>227</v>
      </c>
      <c r="WYC30" s="12">
        <v>232</v>
      </c>
      <c r="WYD30" s="12">
        <v>238</v>
      </c>
      <c r="WYE30" s="12">
        <v>243</v>
      </c>
      <c r="WYF30" s="12">
        <v>248</v>
      </c>
      <c r="WYG30" s="12">
        <v>254</v>
      </c>
      <c r="WYH30" s="12">
        <v>259</v>
      </c>
      <c r="WYI30" s="12">
        <v>264</v>
      </c>
      <c r="WYJ30" s="12">
        <v>269</v>
      </c>
      <c r="WYK30" s="12">
        <v>275</v>
      </c>
      <c r="WYL30" s="12">
        <v>280</v>
      </c>
      <c r="WYM30" s="12">
        <v>285</v>
      </c>
      <c r="WYN30" s="12">
        <v>291</v>
      </c>
      <c r="WYO30" s="12">
        <v>296</v>
      </c>
      <c r="WYP30" s="12">
        <v>301</v>
      </c>
      <c r="WYQ30" s="12">
        <v>306</v>
      </c>
      <c r="WYR30" s="12">
        <v>312</v>
      </c>
      <c r="WYS30" s="12">
        <v>317</v>
      </c>
      <c r="WYT30" s="20">
        <v>30</v>
      </c>
      <c r="WYU30" s="12">
        <v>310</v>
      </c>
      <c r="WYV30" s="12">
        <v>380</v>
      </c>
      <c r="WYW30" s="12">
        <v>400</v>
      </c>
      <c r="WYX30" s="12">
        <v>420</v>
      </c>
      <c r="WYY30" s="12">
        <v>460</v>
      </c>
      <c r="WYZ30" s="12">
        <v>490</v>
      </c>
      <c r="WZA30" s="12">
        <v>530</v>
      </c>
      <c r="WZB30" s="12">
        <v>580</v>
      </c>
      <c r="WZC30" s="12">
        <v>590</v>
      </c>
      <c r="WZD30" s="12">
        <v>640</v>
      </c>
      <c r="WZE30" s="12">
        <v>660</v>
      </c>
      <c r="WZF30" s="12">
        <v>710</v>
      </c>
      <c r="WZG30" s="12">
        <v>720</v>
      </c>
      <c r="WZH30" s="12">
        <v>760</v>
      </c>
      <c r="WZI30" s="12">
        <v>830</v>
      </c>
      <c r="WZJ30" s="12">
        <v>910</v>
      </c>
      <c r="WZK30" s="12">
        <v>920</v>
      </c>
      <c r="WZL30" s="12">
        <v>960</v>
      </c>
      <c r="WZM30" s="12">
        <v>980</v>
      </c>
      <c r="WZN30" s="12">
        <v>1000</v>
      </c>
      <c r="WZO30" s="12">
        <v>1060</v>
      </c>
      <c r="WZP30" s="12">
        <v>1090</v>
      </c>
      <c r="WZQ30" s="12">
        <v>1130</v>
      </c>
      <c r="WZR30" s="12">
        <v>1150</v>
      </c>
      <c r="WZS30" s="12">
        <v>1170</v>
      </c>
      <c r="WZT30" s="12">
        <v>1240</v>
      </c>
      <c r="WZU30" s="12">
        <v>1260</v>
      </c>
      <c r="WZV30" s="12">
        <v>1300</v>
      </c>
      <c r="WZW30" s="12">
        <v>1320</v>
      </c>
      <c r="WZX30" s="12">
        <v>1360</v>
      </c>
      <c r="WZY30" s="12">
        <v>1380</v>
      </c>
      <c r="WZZ30" s="12">
        <v>1380</v>
      </c>
      <c r="XAA30" s="12">
        <v>1460</v>
      </c>
      <c r="XAB30" s="12">
        <v>1490</v>
      </c>
      <c r="XAC30" s="12">
        <v>1550</v>
      </c>
      <c r="XAD30" s="12">
        <v>1580</v>
      </c>
      <c r="XAE30" s="12">
        <v>1590</v>
      </c>
      <c r="XAF30" s="12">
        <v>1650</v>
      </c>
      <c r="XAG30" s="12">
        <v>1690</v>
      </c>
      <c r="XAH30" s="12">
        <v>1710</v>
      </c>
      <c r="XAI30" s="12">
        <v>1730</v>
      </c>
      <c r="XAJ30" s="12">
        <v>1750</v>
      </c>
      <c r="XAK30" s="12">
        <v>1800</v>
      </c>
      <c r="XAL30" s="12">
        <v>1810</v>
      </c>
      <c r="XAM30" s="12">
        <v>1890</v>
      </c>
      <c r="XAN30" s="12">
        <v>1890</v>
      </c>
      <c r="XAO30" s="20">
        <v>30</v>
      </c>
      <c r="XAP30" s="12">
        <v>150</v>
      </c>
      <c r="XAQ30" s="12">
        <v>180</v>
      </c>
      <c r="XAR30" s="12">
        <v>250</v>
      </c>
      <c r="XAS30" s="12">
        <v>240</v>
      </c>
      <c r="XAT30" s="12">
        <v>300</v>
      </c>
      <c r="XAU30" s="12">
        <v>340</v>
      </c>
      <c r="XAV30" s="12">
        <v>390</v>
      </c>
      <c r="XAW30" s="12">
        <v>400</v>
      </c>
      <c r="XAX30" s="12">
        <v>460</v>
      </c>
      <c r="XAY30" s="12">
        <v>460</v>
      </c>
      <c r="XAZ30" s="12">
        <v>530</v>
      </c>
      <c r="XBA30" s="12">
        <v>550</v>
      </c>
      <c r="XBB30" s="12">
        <v>580</v>
      </c>
      <c r="XBC30" s="12">
        <v>610</v>
      </c>
      <c r="XBD30" s="12">
        <v>710</v>
      </c>
      <c r="XBE30" s="12">
        <v>740</v>
      </c>
      <c r="XBF30" s="12">
        <v>740</v>
      </c>
      <c r="XBG30" s="12">
        <v>770</v>
      </c>
      <c r="XBH30" s="12">
        <v>820</v>
      </c>
      <c r="XBI30" s="12">
        <v>820</v>
      </c>
      <c r="XBJ30" s="12">
        <v>920</v>
      </c>
      <c r="XBK30" s="12">
        <v>940</v>
      </c>
      <c r="XBL30" s="12">
        <v>960</v>
      </c>
      <c r="XBM30" s="12">
        <v>1010</v>
      </c>
      <c r="XBN30" s="12">
        <v>1030</v>
      </c>
      <c r="XBO30" s="12">
        <v>1070</v>
      </c>
      <c r="XBP30" s="12">
        <v>1120</v>
      </c>
      <c r="XBQ30" s="12">
        <v>1140</v>
      </c>
      <c r="XBR30" s="12">
        <v>1170</v>
      </c>
      <c r="XBS30" s="12">
        <v>1170</v>
      </c>
      <c r="XBT30" s="12">
        <v>1200</v>
      </c>
      <c r="XBU30" s="12">
        <v>1290</v>
      </c>
      <c r="XBV30" s="12">
        <v>1300</v>
      </c>
      <c r="XBW30" s="12">
        <v>1350</v>
      </c>
      <c r="XBX30" s="12">
        <v>1380</v>
      </c>
      <c r="XBY30" s="12">
        <v>1380</v>
      </c>
      <c r="XBZ30" s="12">
        <v>1470</v>
      </c>
      <c r="XCA30" s="12">
        <v>1470</v>
      </c>
      <c r="XCB30" s="12">
        <v>1490</v>
      </c>
      <c r="XCC30" s="12">
        <v>1520</v>
      </c>
      <c r="XCD30" s="12">
        <v>1550</v>
      </c>
      <c r="XCE30" s="12">
        <v>1590</v>
      </c>
      <c r="XCF30" s="12">
        <v>1660</v>
      </c>
      <c r="XCG30" s="12">
        <v>1710</v>
      </c>
      <c r="XCH30" s="12">
        <v>1720</v>
      </c>
      <c r="XCI30" s="12">
        <v>1750</v>
      </c>
      <c r="XCJ30" s="7">
        <v>30</v>
      </c>
      <c r="XCK30" s="12"/>
      <c r="XCL30" s="12"/>
      <c r="XCM30" s="12"/>
      <c r="XCN30" s="12"/>
      <c r="XCO30" s="12">
        <v>15</v>
      </c>
      <c r="XCP30" s="12">
        <v>17</v>
      </c>
      <c r="XCQ30" s="12">
        <v>19</v>
      </c>
      <c r="XCR30" s="12">
        <v>20</v>
      </c>
      <c r="XCS30" s="12">
        <v>22</v>
      </c>
      <c r="XCT30" s="12">
        <v>23</v>
      </c>
      <c r="XCU30" s="12">
        <v>25</v>
      </c>
      <c r="XCV30" s="12">
        <v>27</v>
      </c>
      <c r="XCW30" s="12">
        <v>29</v>
      </c>
      <c r="XCX30" s="12">
        <v>30</v>
      </c>
      <c r="XCY30" s="12">
        <v>32</v>
      </c>
      <c r="XCZ30" s="12">
        <v>34</v>
      </c>
      <c r="XDA30" s="12">
        <v>36</v>
      </c>
      <c r="XDB30" s="12">
        <v>37</v>
      </c>
      <c r="XDC30" s="12">
        <v>39</v>
      </c>
      <c r="XDD30" s="12">
        <v>41</v>
      </c>
      <c r="XDE30" s="12">
        <v>43</v>
      </c>
      <c r="XDF30" s="12">
        <v>44</v>
      </c>
      <c r="XDG30" s="12">
        <v>47</v>
      </c>
      <c r="XDH30" s="12">
        <v>48</v>
      </c>
      <c r="XDI30" s="12">
        <v>50</v>
      </c>
      <c r="XDJ30" s="12">
        <v>52</v>
      </c>
      <c r="XDK30" s="12">
        <v>54</v>
      </c>
      <c r="XDL30" s="12">
        <v>55</v>
      </c>
      <c r="XDM30" s="12">
        <v>58</v>
      </c>
      <c r="XDN30" s="12">
        <v>59</v>
      </c>
      <c r="XDO30" s="12"/>
      <c r="XDP30" s="12"/>
      <c r="XDQ30" s="12"/>
      <c r="XDR30" s="12"/>
      <c r="XDS30" s="12"/>
      <c r="XDT30" s="12"/>
      <c r="XDU30" s="12"/>
      <c r="XDV30" s="12"/>
      <c r="XDW30" s="12"/>
      <c r="XDX30" s="1"/>
      <c r="XEO30" s="1"/>
      <c r="XEQ30" s="1"/>
      <c r="XER30" s="1">
        <f t="shared" si="0"/>
        <v>0</v>
      </c>
      <c r="XES30" s="4">
        <f t="shared" si="1"/>
        <v>0</v>
      </c>
      <c r="XET30" s="1"/>
      <c r="XFA30" s="1"/>
      <c r="XFB30" s="1"/>
      <c r="XFC30" s="4"/>
      <c r="XFD30" s="1"/>
    </row>
    <row r="31" spans="1:103 16171:16384" s="2" customFormat="1">
      <c r="A31" s="62">
        <f t="shared" si="2"/>
        <v>0</v>
      </c>
      <c r="B31" s="61" t="e">
        <f>O2*A31</f>
        <v>#DIV/0!</v>
      </c>
      <c r="C31" s="75">
        <v>29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31"/>
      <c r="O31" s="38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WWY31" s="20">
        <v>31</v>
      </c>
      <c r="WWZ31" s="12">
        <v>85</v>
      </c>
      <c r="WXA31" s="12">
        <v>90</v>
      </c>
      <c r="WXB31" s="12">
        <v>96</v>
      </c>
      <c r="WXC31" s="12">
        <v>102</v>
      </c>
      <c r="WXD31" s="12">
        <v>107</v>
      </c>
      <c r="WXE31" s="12">
        <v>113</v>
      </c>
      <c r="WXF31" s="12">
        <v>119</v>
      </c>
      <c r="WXG31" s="12">
        <v>124</v>
      </c>
      <c r="WXH31" s="12">
        <v>130</v>
      </c>
      <c r="WXI31" s="12">
        <v>136</v>
      </c>
      <c r="WXJ31" s="12">
        <v>141</v>
      </c>
      <c r="WXK31" s="12">
        <v>147</v>
      </c>
      <c r="WXL31" s="12">
        <v>152</v>
      </c>
      <c r="WXM31" s="12">
        <v>158</v>
      </c>
      <c r="WXN31" s="12">
        <v>164</v>
      </c>
      <c r="WXO31" s="12">
        <v>169</v>
      </c>
      <c r="WXP31" s="12">
        <v>175</v>
      </c>
      <c r="WXQ31" s="12">
        <v>181</v>
      </c>
      <c r="WXR31" s="12">
        <v>186</v>
      </c>
      <c r="WXS31" s="12">
        <v>192</v>
      </c>
      <c r="WXT31" s="12">
        <v>198</v>
      </c>
      <c r="WXU31" s="12">
        <v>203</v>
      </c>
      <c r="WXV31" s="12">
        <v>209</v>
      </c>
      <c r="WXW31" s="12">
        <v>215</v>
      </c>
      <c r="WXX31" s="12">
        <v>220</v>
      </c>
      <c r="WXY31" s="12">
        <v>226</v>
      </c>
      <c r="WXZ31" s="12">
        <v>232</v>
      </c>
      <c r="WYA31" s="12">
        <v>237</v>
      </c>
      <c r="WYB31" s="12">
        <v>243</v>
      </c>
      <c r="WYC31" s="12">
        <v>248</v>
      </c>
      <c r="WYD31" s="12">
        <v>254</v>
      </c>
      <c r="WYE31" s="12">
        <v>260</v>
      </c>
      <c r="WYF31" s="12">
        <v>265</v>
      </c>
      <c r="WYG31" s="12">
        <v>271</v>
      </c>
      <c r="WYH31" s="12">
        <v>277</v>
      </c>
      <c r="WYI31" s="12">
        <v>282</v>
      </c>
      <c r="WYJ31" s="12">
        <v>288</v>
      </c>
      <c r="WYK31" s="12">
        <v>294</v>
      </c>
      <c r="WYL31" s="12">
        <v>299</v>
      </c>
      <c r="WYM31" s="12">
        <v>305</v>
      </c>
      <c r="WYN31" s="12">
        <v>311</v>
      </c>
      <c r="WYO31" s="12">
        <v>316</v>
      </c>
      <c r="WYP31" s="12">
        <v>322</v>
      </c>
      <c r="WYQ31" s="12">
        <v>328</v>
      </c>
      <c r="WYR31" s="12">
        <v>333</v>
      </c>
      <c r="WYS31" s="12">
        <v>339</v>
      </c>
      <c r="WYT31" s="20">
        <v>31</v>
      </c>
      <c r="WYU31" s="12">
        <v>360</v>
      </c>
      <c r="WYV31" s="12">
        <v>380</v>
      </c>
      <c r="WYW31" s="12">
        <v>430</v>
      </c>
      <c r="WYX31" s="12">
        <v>420</v>
      </c>
      <c r="WYY31" s="12">
        <v>490</v>
      </c>
      <c r="WYZ31" s="12">
        <v>520</v>
      </c>
      <c r="WZA31" s="12">
        <v>560</v>
      </c>
      <c r="WZB31" s="12">
        <v>630</v>
      </c>
      <c r="WZC31" s="12">
        <v>670</v>
      </c>
      <c r="WZD31" s="12">
        <v>720</v>
      </c>
      <c r="WZE31" s="12">
        <v>740</v>
      </c>
      <c r="WZF31" s="12">
        <v>770</v>
      </c>
      <c r="WZG31" s="12">
        <v>840</v>
      </c>
      <c r="WZH31" s="12">
        <v>850</v>
      </c>
      <c r="WZI31" s="12">
        <v>890</v>
      </c>
      <c r="WZJ31" s="12">
        <v>910</v>
      </c>
      <c r="WZK31" s="12">
        <v>940</v>
      </c>
      <c r="WZL31" s="12">
        <v>1000</v>
      </c>
      <c r="WZM31" s="12">
        <v>1030</v>
      </c>
      <c r="WZN31" s="12">
        <v>1050</v>
      </c>
      <c r="WZO31" s="12">
        <v>1110</v>
      </c>
      <c r="WZP31" s="12">
        <v>1140</v>
      </c>
      <c r="WZQ31" s="12">
        <v>1220</v>
      </c>
      <c r="WZR31" s="12">
        <v>1220</v>
      </c>
      <c r="WZS31" s="12">
        <v>1250</v>
      </c>
      <c r="WZT31" s="12">
        <v>1280</v>
      </c>
      <c r="WZU31" s="12">
        <v>1340</v>
      </c>
      <c r="WZV31" s="12">
        <v>1360</v>
      </c>
      <c r="WZW31" s="12">
        <v>1440</v>
      </c>
      <c r="WZX31" s="12">
        <v>1480</v>
      </c>
      <c r="WZY31" s="12">
        <v>1520</v>
      </c>
      <c r="WZZ31" s="12">
        <v>1570</v>
      </c>
      <c r="XAA31" s="12">
        <v>1580</v>
      </c>
      <c r="XAB31" s="12">
        <v>1600</v>
      </c>
      <c r="XAC31" s="12">
        <v>1620</v>
      </c>
      <c r="XAD31" s="12">
        <v>1680</v>
      </c>
      <c r="XAE31" s="12">
        <v>1760</v>
      </c>
      <c r="XAF31" s="12">
        <v>1770</v>
      </c>
      <c r="XAG31" s="12">
        <v>1770</v>
      </c>
      <c r="XAH31" s="12">
        <v>1820</v>
      </c>
      <c r="XAI31" s="12">
        <v>1850</v>
      </c>
      <c r="XAJ31" s="12">
        <v>1860</v>
      </c>
      <c r="XAK31" s="12">
        <v>1920</v>
      </c>
      <c r="XAL31" s="12">
        <v>1970</v>
      </c>
      <c r="XAM31" s="12">
        <v>1980</v>
      </c>
      <c r="XAN31" s="12">
        <v>2030</v>
      </c>
      <c r="XAO31" s="20">
        <v>31</v>
      </c>
      <c r="XAP31" s="12">
        <v>150</v>
      </c>
      <c r="XAQ31" s="12">
        <v>210</v>
      </c>
      <c r="XAR31" s="12">
        <v>250</v>
      </c>
      <c r="XAS31" s="12">
        <v>290</v>
      </c>
      <c r="XAT31" s="12">
        <v>340</v>
      </c>
      <c r="XAU31" s="12">
        <v>390</v>
      </c>
      <c r="XAV31" s="12">
        <v>390</v>
      </c>
      <c r="XAW31" s="12">
        <v>460</v>
      </c>
      <c r="XAX31" s="12">
        <v>460</v>
      </c>
      <c r="XAY31" s="12">
        <v>510</v>
      </c>
      <c r="XAZ31" s="12">
        <v>530</v>
      </c>
      <c r="XBA31" s="12">
        <v>640</v>
      </c>
      <c r="XBB31" s="12">
        <v>660</v>
      </c>
      <c r="XBC31" s="12">
        <v>690</v>
      </c>
      <c r="XBD31" s="12">
        <v>710</v>
      </c>
      <c r="XBE31" s="12">
        <v>740</v>
      </c>
      <c r="XBF31" s="12">
        <v>820</v>
      </c>
      <c r="XBG31" s="12">
        <v>820</v>
      </c>
      <c r="XBH31" s="12">
        <v>870</v>
      </c>
      <c r="XBI31" s="12">
        <v>920</v>
      </c>
      <c r="XBJ31" s="12">
        <v>920</v>
      </c>
      <c r="XBK31" s="12">
        <v>980</v>
      </c>
      <c r="XBL31" s="12">
        <v>1010</v>
      </c>
      <c r="XBM31" s="12">
        <v>1030</v>
      </c>
      <c r="XBN31" s="12">
        <v>1150</v>
      </c>
      <c r="XBO31" s="12">
        <v>1180</v>
      </c>
      <c r="XBP31" s="12">
        <v>1200</v>
      </c>
      <c r="XBQ31" s="12">
        <v>1230</v>
      </c>
      <c r="XBR31" s="12">
        <v>1290</v>
      </c>
      <c r="XBS31" s="12">
        <v>1320</v>
      </c>
      <c r="XBT31" s="12">
        <v>1340</v>
      </c>
      <c r="XBU31" s="12">
        <v>1400</v>
      </c>
      <c r="XBV31" s="12">
        <v>1410</v>
      </c>
      <c r="XBW31" s="12">
        <v>1420</v>
      </c>
      <c r="XBX31" s="12">
        <v>1540</v>
      </c>
      <c r="XBY31" s="12">
        <v>1580</v>
      </c>
      <c r="XBZ31" s="12">
        <v>1580</v>
      </c>
      <c r="XCA31" s="12">
        <v>1600</v>
      </c>
      <c r="XCB31" s="12">
        <v>1660</v>
      </c>
      <c r="XCC31" s="12">
        <v>1690</v>
      </c>
      <c r="XCD31" s="12">
        <v>1700</v>
      </c>
      <c r="XCE31" s="12">
        <v>1750</v>
      </c>
      <c r="XCF31" s="12">
        <v>1770</v>
      </c>
      <c r="XCG31" s="12">
        <v>1780</v>
      </c>
      <c r="XCH31" s="12">
        <v>1900</v>
      </c>
      <c r="XCI31" s="12">
        <v>1900</v>
      </c>
      <c r="XCJ31" s="7">
        <v>31</v>
      </c>
      <c r="XCK31" s="12"/>
      <c r="XCL31" s="12"/>
      <c r="XCM31" s="12"/>
      <c r="XCN31" s="12"/>
      <c r="XCO31" s="12">
        <v>15</v>
      </c>
      <c r="XCP31" s="12">
        <v>16</v>
      </c>
      <c r="XCQ31" s="12">
        <v>18</v>
      </c>
      <c r="XCR31" s="12">
        <v>20</v>
      </c>
      <c r="XCS31" s="12">
        <v>22</v>
      </c>
      <c r="XCT31" s="12">
        <v>23</v>
      </c>
      <c r="XCU31" s="12">
        <v>25</v>
      </c>
      <c r="XCV31" s="12">
        <v>26</v>
      </c>
      <c r="XCW31" s="12">
        <v>28</v>
      </c>
      <c r="XCX31" s="12">
        <v>30</v>
      </c>
      <c r="XCY31" s="12">
        <v>32</v>
      </c>
      <c r="XCZ31" s="12">
        <v>33</v>
      </c>
      <c r="XDA31" s="12">
        <v>35</v>
      </c>
      <c r="XDB31" s="12">
        <v>37</v>
      </c>
      <c r="XDC31" s="12">
        <v>39</v>
      </c>
      <c r="XDD31" s="12">
        <v>40</v>
      </c>
      <c r="XDE31" s="12">
        <v>42</v>
      </c>
      <c r="XDF31" s="12">
        <v>44</v>
      </c>
      <c r="XDG31" s="12">
        <v>46</v>
      </c>
      <c r="XDH31" s="12">
        <v>47</v>
      </c>
      <c r="XDI31" s="12">
        <v>50</v>
      </c>
      <c r="XDJ31" s="12">
        <v>51</v>
      </c>
      <c r="XDK31" s="12">
        <v>53</v>
      </c>
      <c r="XDL31" s="12">
        <v>55</v>
      </c>
      <c r="XDM31" s="12">
        <v>57</v>
      </c>
      <c r="XDN31" s="12">
        <v>58</v>
      </c>
      <c r="XDO31" s="12"/>
      <c r="XDP31" s="12"/>
      <c r="XDQ31" s="12"/>
      <c r="XDR31" s="12"/>
      <c r="XDS31" s="12"/>
      <c r="XDT31" s="12"/>
      <c r="XDU31" s="12"/>
      <c r="XDV31" s="12"/>
      <c r="XDW31" s="12"/>
      <c r="XDX31" s="1"/>
      <c r="XEO31" s="1"/>
      <c r="XEQ31" s="1"/>
      <c r="XER31" s="1">
        <f t="shared" si="0"/>
        <v>0</v>
      </c>
      <c r="XES31" s="4">
        <f t="shared" si="1"/>
        <v>0</v>
      </c>
      <c r="XET31" s="1"/>
      <c r="XFA31" s="1"/>
      <c r="XFB31" s="1"/>
      <c r="XFC31" s="4"/>
      <c r="XFD31" s="1"/>
    </row>
    <row r="32" spans="1:103 16171:16384" s="2" customFormat="1">
      <c r="A32" s="62">
        <f t="shared" si="2"/>
        <v>0</v>
      </c>
      <c r="B32" s="61" t="e">
        <f>O2*A32</f>
        <v>#DIV/0!</v>
      </c>
      <c r="C32" s="75">
        <v>30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31"/>
      <c r="O32" s="38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WWY32" s="20">
        <v>32</v>
      </c>
      <c r="WWZ32" s="12">
        <v>90</v>
      </c>
      <c r="WXA32" s="12">
        <v>96</v>
      </c>
      <c r="WXB32" s="12">
        <v>102</v>
      </c>
      <c r="WXC32" s="12">
        <v>108</v>
      </c>
      <c r="WXD32" s="12">
        <v>114</v>
      </c>
      <c r="WXE32" s="12">
        <v>120</v>
      </c>
      <c r="WXF32" s="12">
        <v>126</v>
      </c>
      <c r="WXG32" s="12">
        <v>133</v>
      </c>
      <c r="WXH32" s="12">
        <v>139</v>
      </c>
      <c r="WXI32" s="12">
        <v>145</v>
      </c>
      <c r="WXJ32" s="12">
        <v>151</v>
      </c>
      <c r="WXK32" s="12">
        <v>157</v>
      </c>
      <c r="WXL32" s="12">
        <v>163</v>
      </c>
      <c r="WXM32" s="12">
        <v>169</v>
      </c>
      <c r="WXN32" s="12">
        <v>175</v>
      </c>
      <c r="WXO32" s="12">
        <v>181</v>
      </c>
      <c r="WXP32" s="12">
        <v>187</v>
      </c>
      <c r="WXQ32" s="12">
        <v>193</v>
      </c>
      <c r="WXR32" s="12">
        <v>199</v>
      </c>
      <c r="WXS32" s="12">
        <v>205</v>
      </c>
      <c r="WXT32" s="12">
        <v>211</v>
      </c>
      <c r="WXU32" s="12">
        <v>217</v>
      </c>
      <c r="WXV32" s="12">
        <v>223</v>
      </c>
      <c r="WXW32" s="12">
        <v>229</v>
      </c>
      <c r="WXX32" s="12">
        <v>235</v>
      </c>
      <c r="WXY32" s="12">
        <v>241</v>
      </c>
      <c r="WXZ32" s="12">
        <v>247</v>
      </c>
      <c r="WYA32" s="12">
        <v>253</v>
      </c>
      <c r="WYB32" s="12">
        <v>259</v>
      </c>
      <c r="WYC32" s="12">
        <v>265</v>
      </c>
      <c r="WYD32" s="12">
        <v>271</v>
      </c>
      <c r="WYE32" s="12">
        <v>277</v>
      </c>
      <c r="WYF32" s="12">
        <v>283</v>
      </c>
      <c r="WYG32" s="12">
        <v>289</v>
      </c>
      <c r="WYH32" s="12">
        <v>295</v>
      </c>
      <c r="WYI32" s="12">
        <v>301</v>
      </c>
      <c r="WYJ32" s="12">
        <v>307</v>
      </c>
      <c r="WYK32" s="12">
        <v>313</v>
      </c>
      <c r="WYL32" s="12">
        <v>319</v>
      </c>
      <c r="WYM32" s="12">
        <v>325</v>
      </c>
      <c r="WYN32" s="12">
        <v>331</v>
      </c>
      <c r="WYO32" s="12">
        <v>337</v>
      </c>
      <c r="WYP32" s="12">
        <v>343</v>
      </c>
      <c r="WYQ32" s="12">
        <v>349</v>
      </c>
      <c r="WYR32" s="12">
        <v>355</v>
      </c>
      <c r="WYS32" s="12">
        <v>361</v>
      </c>
      <c r="WYT32" s="20">
        <v>32</v>
      </c>
      <c r="WYU32" s="12">
        <v>380</v>
      </c>
      <c r="WYV32" s="12">
        <v>420</v>
      </c>
      <c r="WYW32" s="12">
        <v>460</v>
      </c>
      <c r="WYX32" s="12">
        <v>480</v>
      </c>
      <c r="WYY32" s="12">
        <v>560</v>
      </c>
      <c r="WYZ32" s="12">
        <v>590</v>
      </c>
      <c r="WZA32" s="12">
        <v>640</v>
      </c>
      <c r="WZB32" s="12">
        <v>660</v>
      </c>
      <c r="WZC32" s="12">
        <v>710</v>
      </c>
      <c r="WZD32" s="12">
        <v>760</v>
      </c>
      <c r="WZE32" s="12">
        <v>810</v>
      </c>
      <c r="WZF32" s="12">
        <v>830</v>
      </c>
      <c r="WZG32" s="12">
        <v>870</v>
      </c>
      <c r="WZH32" s="12">
        <v>910</v>
      </c>
      <c r="WZI32" s="12">
        <v>940</v>
      </c>
      <c r="WZJ32" s="12">
        <v>980</v>
      </c>
      <c r="WZK32" s="12">
        <v>1000</v>
      </c>
      <c r="WZL32" s="12">
        <v>1050</v>
      </c>
      <c r="WZM32" s="12">
        <v>1070</v>
      </c>
      <c r="WZN32" s="12">
        <v>1180</v>
      </c>
      <c r="WZO32" s="12">
        <v>1200</v>
      </c>
      <c r="WZP32" s="12">
        <v>1220</v>
      </c>
      <c r="WZQ32" s="12">
        <v>1250</v>
      </c>
      <c r="WZR32" s="12">
        <v>1270</v>
      </c>
      <c r="WZS32" s="12">
        <v>1340</v>
      </c>
      <c r="WZT32" s="12">
        <v>1380</v>
      </c>
      <c r="WZU32" s="12">
        <v>1400</v>
      </c>
      <c r="WZV32" s="12">
        <v>1470</v>
      </c>
      <c r="WZW32" s="12">
        <v>1480</v>
      </c>
      <c r="WZX32" s="12">
        <v>1540</v>
      </c>
      <c r="WZY32" s="12">
        <v>1560</v>
      </c>
      <c r="WZZ32" s="12">
        <v>1580</v>
      </c>
      <c r="XAA32" s="12">
        <v>1670</v>
      </c>
      <c r="XAB32" s="12">
        <v>1690</v>
      </c>
      <c r="XAC32" s="12">
        <v>1730</v>
      </c>
      <c r="XAD32" s="12">
        <v>1780</v>
      </c>
      <c r="XAE32" s="12">
        <v>1790</v>
      </c>
      <c r="XAF32" s="12">
        <v>1850</v>
      </c>
      <c r="XAG32" s="12">
        <v>1880</v>
      </c>
      <c r="XAH32" s="12">
        <v>1900</v>
      </c>
      <c r="XAI32" s="12">
        <v>1930</v>
      </c>
      <c r="XAJ32" s="12">
        <v>1990</v>
      </c>
      <c r="XAK32" s="12">
        <v>2070</v>
      </c>
      <c r="XAL32" s="12">
        <v>2080</v>
      </c>
      <c r="XAM32" s="12">
        <v>2130</v>
      </c>
      <c r="XAN32" s="12">
        <v>2160</v>
      </c>
      <c r="XAO32" s="20">
        <v>32</v>
      </c>
      <c r="XAP32" s="12">
        <v>150</v>
      </c>
      <c r="XAQ32" s="12">
        <v>210</v>
      </c>
      <c r="XAR32" s="12">
        <v>250</v>
      </c>
      <c r="XAS32" s="12">
        <v>330</v>
      </c>
      <c r="XAT32" s="12">
        <v>340</v>
      </c>
      <c r="XAU32" s="12">
        <v>390</v>
      </c>
      <c r="XAV32" s="12">
        <v>450</v>
      </c>
      <c r="XAW32" s="12">
        <v>460</v>
      </c>
      <c r="XAX32" s="12">
        <v>510</v>
      </c>
      <c r="XAY32" s="12">
        <v>590</v>
      </c>
      <c r="XAZ32" s="12">
        <v>620</v>
      </c>
      <c r="XBA32" s="12">
        <v>640</v>
      </c>
      <c r="XBB32" s="12">
        <v>710</v>
      </c>
      <c r="XBC32" s="12">
        <v>760</v>
      </c>
      <c r="XBD32" s="12">
        <v>780</v>
      </c>
      <c r="XBE32" s="12">
        <v>790</v>
      </c>
      <c r="XBF32" s="12">
        <v>820</v>
      </c>
      <c r="XBG32" s="12">
        <v>860</v>
      </c>
      <c r="XBH32" s="12">
        <v>980</v>
      </c>
      <c r="XBI32" s="12">
        <v>980</v>
      </c>
      <c r="XBJ32" s="12">
        <v>1040</v>
      </c>
      <c r="XBK32" s="12">
        <v>1060</v>
      </c>
      <c r="XBL32" s="12">
        <v>1120</v>
      </c>
      <c r="XBM32" s="12">
        <v>1140</v>
      </c>
      <c r="XBN32" s="12">
        <v>1180</v>
      </c>
      <c r="XBO32" s="12">
        <v>1260</v>
      </c>
      <c r="XBP32" s="12">
        <v>1260</v>
      </c>
      <c r="XBQ32" s="12">
        <v>1290</v>
      </c>
      <c r="XBR32" s="12">
        <v>1320</v>
      </c>
      <c r="XBS32" s="12">
        <v>1320</v>
      </c>
      <c r="XBT32" s="12">
        <v>1440</v>
      </c>
      <c r="XBU32" s="12">
        <v>1450</v>
      </c>
      <c r="XBV32" s="12">
        <v>1460</v>
      </c>
      <c r="XBW32" s="12">
        <v>1620</v>
      </c>
      <c r="XBX32" s="12">
        <v>1650</v>
      </c>
      <c r="XBY32" s="12">
        <v>1660</v>
      </c>
      <c r="XBZ32" s="12">
        <v>1720</v>
      </c>
      <c r="XCA32" s="12">
        <v>1720</v>
      </c>
      <c r="XCB32" s="12">
        <v>1770</v>
      </c>
      <c r="XCC32" s="12">
        <v>1860</v>
      </c>
      <c r="XCD32" s="12">
        <v>1950</v>
      </c>
      <c r="XCE32" s="12">
        <v>1960</v>
      </c>
      <c r="XCF32" s="12">
        <v>2030</v>
      </c>
      <c r="XCG32" s="12">
        <v>2060</v>
      </c>
      <c r="XCH32" s="12">
        <v>2060</v>
      </c>
      <c r="XCI32" s="12">
        <v>2110</v>
      </c>
      <c r="XCJ32" s="7">
        <v>32</v>
      </c>
      <c r="XCK32" s="12"/>
      <c r="XCL32" s="12"/>
      <c r="XCM32" s="12"/>
      <c r="XCN32" s="12"/>
      <c r="XCO32" s="12">
        <v>15</v>
      </c>
      <c r="XCP32" s="12">
        <v>16</v>
      </c>
      <c r="XCQ32" s="12">
        <v>18</v>
      </c>
      <c r="XCR32" s="12">
        <v>19</v>
      </c>
      <c r="XCS32" s="12">
        <v>21</v>
      </c>
      <c r="XCT32" s="12">
        <v>23</v>
      </c>
      <c r="XCU32" s="12">
        <v>25</v>
      </c>
      <c r="XCV32" s="12">
        <v>26</v>
      </c>
      <c r="XCW32" s="12">
        <v>28</v>
      </c>
      <c r="XCX32" s="12">
        <v>29</v>
      </c>
      <c r="XCY32" s="12">
        <v>31</v>
      </c>
      <c r="XCZ32" s="12">
        <v>33</v>
      </c>
      <c r="XDA32" s="12">
        <v>35</v>
      </c>
      <c r="XDB32" s="12">
        <v>36</v>
      </c>
      <c r="XDC32" s="12">
        <v>38</v>
      </c>
      <c r="XDD32" s="12">
        <v>40</v>
      </c>
      <c r="XDE32" s="12">
        <v>42</v>
      </c>
      <c r="XDF32" s="12">
        <v>43</v>
      </c>
      <c r="XDG32" s="12">
        <v>45</v>
      </c>
      <c r="XDH32" s="12">
        <v>47</v>
      </c>
      <c r="XDI32" s="12">
        <v>49</v>
      </c>
      <c r="XDJ32" s="12">
        <v>50</v>
      </c>
      <c r="XDK32" s="12">
        <v>52</v>
      </c>
      <c r="XDL32" s="12">
        <v>54</v>
      </c>
      <c r="XDM32" s="12">
        <v>56</v>
      </c>
      <c r="XDN32" s="12">
        <v>57</v>
      </c>
      <c r="XDO32" s="12">
        <v>60</v>
      </c>
      <c r="XDP32" s="12"/>
      <c r="XDQ32" s="12"/>
      <c r="XDR32" s="12"/>
      <c r="XDS32" s="12"/>
      <c r="XDT32" s="12"/>
      <c r="XDU32" s="12"/>
      <c r="XDV32" s="12"/>
      <c r="XDW32" s="12"/>
      <c r="XDX32" s="1"/>
      <c r="XEO32" s="1"/>
      <c r="XEQ32" s="1"/>
      <c r="XER32" s="1">
        <f t="shared" si="0"/>
        <v>0</v>
      </c>
      <c r="XES32" s="4">
        <f t="shared" si="1"/>
        <v>0</v>
      </c>
      <c r="XET32" s="1"/>
      <c r="XFA32" s="1"/>
      <c r="XFB32" s="1"/>
      <c r="XFC32" s="4"/>
      <c r="XFD32" s="1"/>
    </row>
    <row r="33" spans="1:103 16171:16384" s="2" customFormat="1">
      <c r="A33" s="62">
        <f t="shared" si="2"/>
        <v>0</v>
      </c>
      <c r="B33" s="61" t="e">
        <f>O2*A33</f>
        <v>#DIV/0!</v>
      </c>
      <c r="C33" s="75">
        <v>31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31"/>
      <c r="O33" s="38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WWY33" s="20">
        <v>33</v>
      </c>
      <c r="WWZ33" s="12">
        <v>96</v>
      </c>
      <c r="WXA33" s="12">
        <v>103</v>
      </c>
      <c r="WXB33" s="12">
        <v>109</v>
      </c>
      <c r="WXC33" s="12">
        <v>115</v>
      </c>
      <c r="WXD33" s="12">
        <v>122</v>
      </c>
      <c r="WXE33" s="12">
        <v>128</v>
      </c>
      <c r="WXF33" s="12">
        <v>135</v>
      </c>
      <c r="WXG33" s="12">
        <v>141</v>
      </c>
      <c r="WXH33" s="12">
        <v>147</v>
      </c>
      <c r="WXI33" s="12">
        <v>154</v>
      </c>
      <c r="WXJ33" s="12">
        <v>160</v>
      </c>
      <c r="WXK33" s="12">
        <v>167</v>
      </c>
      <c r="WXL33" s="12">
        <v>173</v>
      </c>
      <c r="WXM33" s="12">
        <v>180</v>
      </c>
      <c r="WXN33" s="12">
        <v>186</v>
      </c>
      <c r="WXO33" s="12">
        <v>192</v>
      </c>
      <c r="WXP33" s="12">
        <v>199</v>
      </c>
      <c r="WXQ33" s="12">
        <v>205</v>
      </c>
      <c r="WXR33" s="12">
        <v>212</v>
      </c>
      <c r="WXS33" s="12">
        <v>218</v>
      </c>
      <c r="WXT33" s="12">
        <v>224</v>
      </c>
      <c r="WXU33" s="12">
        <v>231</v>
      </c>
      <c r="WXV33" s="12">
        <v>237</v>
      </c>
      <c r="WXW33" s="12">
        <v>244</v>
      </c>
      <c r="WXX33" s="12">
        <v>250</v>
      </c>
      <c r="WXY33" s="12">
        <v>256</v>
      </c>
      <c r="WXZ33" s="12">
        <v>263</v>
      </c>
      <c r="WYA33" s="12">
        <v>269</v>
      </c>
      <c r="WYB33" s="12">
        <v>276</v>
      </c>
      <c r="WYC33" s="12">
        <v>282</v>
      </c>
      <c r="WYD33" s="12">
        <v>289</v>
      </c>
      <c r="WYE33" s="12">
        <v>295</v>
      </c>
      <c r="WYF33" s="12">
        <v>301</v>
      </c>
      <c r="WYG33" s="12">
        <v>308</v>
      </c>
      <c r="WYH33" s="12">
        <v>314</v>
      </c>
      <c r="WYI33" s="12">
        <v>321</v>
      </c>
      <c r="WYJ33" s="12">
        <v>327</v>
      </c>
      <c r="WYK33" s="12">
        <v>333</v>
      </c>
      <c r="WYL33" s="12">
        <v>340</v>
      </c>
      <c r="WYM33" s="12">
        <v>346</v>
      </c>
      <c r="WYN33" s="12">
        <v>353</v>
      </c>
      <c r="WYO33" s="12">
        <v>359</v>
      </c>
      <c r="WYP33" s="12">
        <v>365</v>
      </c>
      <c r="WYQ33" s="12">
        <v>372</v>
      </c>
      <c r="WYR33" s="12">
        <v>378</v>
      </c>
      <c r="WYS33" s="12">
        <v>385</v>
      </c>
      <c r="WYT33" s="20">
        <v>33</v>
      </c>
      <c r="WYU33" s="12">
        <v>380</v>
      </c>
      <c r="WYV33" s="12">
        <v>450</v>
      </c>
      <c r="WYW33" s="12">
        <v>460</v>
      </c>
      <c r="WYX33" s="12">
        <v>530</v>
      </c>
      <c r="WYY33" s="12">
        <v>280</v>
      </c>
      <c r="WYZ33" s="12">
        <v>610</v>
      </c>
      <c r="WZA33" s="12">
        <v>660</v>
      </c>
      <c r="WZB33" s="12">
        <v>720</v>
      </c>
      <c r="WZC33" s="12">
        <v>730</v>
      </c>
      <c r="WZD33" s="12">
        <v>800</v>
      </c>
      <c r="WZE33" s="12">
        <v>810</v>
      </c>
      <c r="WZF33" s="12">
        <v>880</v>
      </c>
      <c r="WZG33" s="12">
        <v>970</v>
      </c>
      <c r="WZH33" s="12">
        <v>990</v>
      </c>
      <c r="WZI33" s="12">
        <v>1030</v>
      </c>
      <c r="WZJ33" s="12">
        <v>1100</v>
      </c>
      <c r="WZK33" s="12">
        <v>1130</v>
      </c>
      <c r="WZL33" s="12">
        <v>1150</v>
      </c>
      <c r="WZM33" s="12">
        <v>1220</v>
      </c>
      <c r="WZN33" s="12">
        <v>1240</v>
      </c>
      <c r="WZO33" s="12">
        <v>1280</v>
      </c>
      <c r="WZP33" s="12">
        <v>1340</v>
      </c>
      <c r="WZQ33" s="12">
        <v>1440</v>
      </c>
      <c r="WZR33" s="12">
        <v>1450</v>
      </c>
      <c r="WZS33" s="12">
        <v>1490</v>
      </c>
      <c r="WZT33" s="12">
        <v>1520</v>
      </c>
      <c r="WZU33" s="12">
        <v>1590</v>
      </c>
      <c r="WZV33" s="12">
        <v>1610</v>
      </c>
      <c r="WZW33" s="12">
        <v>1690</v>
      </c>
      <c r="WZX33" s="12">
        <v>1700</v>
      </c>
      <c r="WZY33" s="12">
        <v>1740</v>
      </c>
      <c r="WZZ33" s="12">
        <v>1780</v>
      </c>
      <c r="XAA33" s="12">
        <v>1820</v>
      </c>
      <c r="XAB33" s="12">
        <v>1840</v>
      </c>
      <c r="XAC33" s="12">
        <v>1900</v>
      </c>
      <c r="XAD33" s="12">
        <v>1990</v>
      </c>
      <c r="XAE33" s="12">
        <v>2010</v>
      </c>
      <c r="XAF33" s="12">
        <v>2020</v>
      </c>
      <c r="XAG33" s="12">
        <v>2050</v>
      </c>
      <c r="XAH33" s="12">
        <v>2120</v>
      </c>
      <c r="XAI33" s="12">
        <v>2150</v>
      </c>
      <c r="XAJ33" s="12">
        <v>2200</v>
      </c>
      <c r="XAK33" s="12">
        <v>2260</v>
      </c>
      <c r="XAL33" s="12">
        <v>2260</v>
      </c>
      <c r="XAM33" s="12">
        <v>2330</v>
      </c>
      <c r="XAN33" s="12">
        <v>2400</v>
      </c>
      <c r="XAO33" s="20">
        <v>33</v>
      </c>
      <c r="XAP33" s="12">
        <v>170</v>
      </c>
      <c r="XAQ33" s="12">
        <v>210</v>
      </c>
      <c r="XAR33" s="12">
        <v>300</v>
      </c>
      <c r="XAS33" s="12">
        <v>330</v>
      </c>
      <c r="XAT33" s="12">
        <v>390</v>
      </c>
      <c r="XAU33" s="12">
        <v>390</v>
      </c>
      <c r="XAV33" s="12">
        <v>500</v>
      </c>
      <c r="XAW33" s="12">
        <v>510</v>
      </c>
      <c r="XAX33" s="12">
        <v>590</v>
      </c>
      <c r="XAY33" s="12">
        <v>590</v>
      </c>
      <c r="XAZ33" s="12">
        <v>670</v>
      </c>
      <c r="XBA33" s="12">
        <v>690</v>
      </c>
      <c r="XBB33" s="12">
        <v>740</v>
      </c>
      <c r="XBC33" s="12">
        <v>760</v>
      </c>
      <c r="XBD33" s="12">
        <v>850</v>
      </c>
      <c r="XBE33" s="12">
        <v>880</v>
      </c>
      <c r="XBF33" s="12">
        <v>920</v>
      </c>
      <c r="XBG33" s="12">
        <v>980</v>
      </c>
      <c r="XBH33" s="12">
        <v>980</v>
      </c>
      <c r="XBI33" s="12">
        <v>1020</v>
      </c>
      <c r="XBJ33" s="12">
        <v>1120</v>
      </c>
      <c r="XBK33" s="12">
        <v>1190</v>
      </c>
      <c r="XBL33" s="12">
        <v>1220</v>
      </c>
      <c r="XBM33" s="12">
        <v>1250</v>
      </c>
      <c r="XBN33" s="12">
        <v>1320</v>
      </c>
      <c r="XBO33" s="12">
        <v>1340</v>
      </c>
      <c r="XBP33" s="12">
        <v>1370</v>
      </c>
      <c r="XBQ33" s="12">
        <v>1450</v>
      </c>
      <c r="XBR33" s="12">
        <v>1450</v>
      </c>
      <c r="XBS33" s="12">
        <v>1510</v>
      </c>
      <c r="XBT33" s="12">
        <v>1530</v>
      </c>
      <c r="XBU33" s="12">
        <v>1590</v>
      </c>
      <c r="XBV33" s="12">
        <v>1620</v>
      </c>
      <c r="XBW33" s="12">
        <v>1730</v>
      </c>
      <c r="XBX33" s="12">
        <v>1780</v>
      </c>
      <c r="XBY33" s="12">
        <v>1800</v>
      </c>
      <c r="XBZ33" s="12">
        <v>1820</v>
      </c>
      <c r="XCA33" s="12">
        <v>1850</v>
      </c>
      <c r="XCB33" s="12">
        <v>1940</v>
      </c>
      <c r="XCC33" s="12">
        <v>1940</v>
      </c>
      <c r="XCD33" s="12">
        <v>1960</v>
      </c>
      <c r="XCE33" s="12">
        <v>2020</v>
      </c>
      <c r="XCF33" s="12">
        <v>2060</v>
      </c>
      <c r="XCG33" s="12">
        <v>2120</v>
      </c>
      <c r="XCH33" s="12">
        <v>2210</v>
      </c>
      <c r="XCI33" s="12">
        <v>2230</v>
      </c>
      <c r="XCJ33" s="7">
        <v>33</v>
      </c>
      <c r="XCK33" s="12"/>
      <c r="XCL33" s="12"/>
      <c r="XCM33" s="12"/>
      <c r="XCN33" s="12"/>
      <c r="XCO33" s="12">
        <v>15</v>
      </c>
      <c r="XCP33" s="12">
        <v>16</v>
      </c>
      <c r="XCQ33" s="12">
        <v>18</v>
      </c>
      <c r="XCR33" s="12">
        <v>19</v>
      </c>
      <c r="XCS33" s="12">
        <v>21</v>
      </c>
      <c r="XCT33" s="12">
        <v>22</v>
      </c>
      <c r="XCU33" s="12">
        <v>24</v>
      </c>
      <c r="XCV33" s="12">
        <v>26</v>
      </c>
      <c r="XCW33" s="12">
        <v>28</v>
      </c>
      <c r="XCX33" s="12">
        <v>29</v>
      </c>
      <c r="XCY33" s="12">
        <v>31</v>
      </c>
      <c r="XCZ33" s="12">
        <v>32</v>
      </c>
      <c r="XDA33" s="12">
        <v>34</v>
      </c>
      <c r="XDB33" s="12">
        <v>36</v>
      </c>
      <c r="XDC33" s="12">
        <v>38</v>
      </c>
      <c r="XDD33" s="12">
        <v>39</v>
      </c>
      <c r="XDE33" s="12">
        <v>41</v>
      </c>
      <c r="XDF33" s="12">
        <v>43</v>
      </c>
      <c r="XDG33" s="12">
        <v>45</v>
      </c>
      <c r="XDH33" s="12">
        <v>46</v>
      </c>
      <c r="XDI33" s="12">
        <v>48</v>
      </c>
      <c r="XDJ33" s="12">
        <v>50</v>
      </c>
      <c r="XDK33" s="12">
        <v>52</v>
      </c>
      <c r="XDL33" s="12">
        <v>53</v>
      </c>
      <c r="XDM33" s="12">
        <v>55</v>
      </c>
      <c r="XDN33" s="12">
        <v>57</v>
      </c>
      <c r="XDO33" s="12">
        <v>59</v>
      </c>
      <c r="XDP33" s="12"/>
      <c r="XDQ33" s="12"/>
      <c r="XDR33" s="12"/>
      <c r="XDS33" s="12"/>
      <c r="XDT33" s="12"/>
      <c r="XDU33" s="12"/>
      <c r="XDV33" s="12"/>
      <c r="XDW33" s="12"/>
      <c r="XDX33" s="1"/>
      <c r="XEO33" s="1"/>
      <c r="XEQ33" s="1"/>
      <c r="XER33" s="1">
        <f t="shared" si="0"/>
        <v>0</v>
      </c>
      <c r="XES33" s="4">
        <f t="shared" si="1"/>
        <v>0</v>
      </c>
      <c r="XET33" s="1"/>
      <c r="XFA33" s="1"/>
      <c r="XFB33" s="1"/>
      <c r="XFC33" s="4"/>
      <c r="XFD33" s="1"/>
    </row>
    <row r="34" spans="1:103 16171:16384" s="2" customFormat="1">
      <c r="A34" s="62">
        <f t="shared" si="2"/>
        <v>0</v>
      </c>
      <c r="B34" s="61" t="e">
        <f>O2*A34</f>
        <v>#DIV/0!</v>
      </c>
      <c r="C34" s="75">
        <v>32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31"/>
      <c r="O34" s="38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WWY34" s="20">
        <v>34</v>
      </c>
      <c r="WWZ34" s="12">
        <v>102</v>
      </c>
      <c r="WXA34" s="12">
        <v>109</v>
      </c>
      <c r="WXB34" s="12">
        <v>116</v>
      </c>
      <c r="WXC34" s="12">
        <v>123</v>
      </c>
      <c r="WXD34" s="12">
        <v>129</v>
      </c>
      <c r="WXE34" s="12">
        <v>136</v>
      </c>
      <c r="WXF34" s="12">
        <v>143</v>
      </c>
      <c r="WXG34" s="12">
        <v>150</v>
      </c>
      <c r="WXH34" s="12">
        <v>157</v>
      </c>
      <c r="WXI34" s="12">
        <v>163</v>
      </c>
      <c r="WXJ34" s="12">
        <v>170</v>
      </c>
      <c r="WXK34" s="12">
        <v>177</v>
      </c>
      <c r="WXL34" s="12">
        <v>184</v>
      </c>
      <c r="WXM34" s="12">
        <v>191</v>
      </c>
      <c r="WXN34" s="12">
        <v>198</v>
      </c>
      <c r="WXO34" s="12">
        <v>204</v>
      </c>
      <c r="WXP34" s="12">
        <v>211</v>
      </c>
      <c r="WXQ34" s="12">
        <v>218</v>
      </c>
      <c r="WXR34" s="12">
        <v>225</v>
      </c>
      <c r="WXS34" s="12">
        <v>232</v>
      </c>
      <c r="WXT34" s="12">
        <v>238</v>
      </c>
      <c r="WXU34" s="12">
        <v>245</v>
      </c>
      <c r="WXV34" s="12">
        <v>252</v>
      </c>
      <c r="WXW34" s="12">
        <v>259</v>
      </c>
      <c r="WXX34" s="12">
        <v>266</v>
      </c>
      <c r="WXY34" s="12">
        <v>272</v>
      </c>
      <c r="WXZ34" s="12">
        <v>279</v>
      </c>
      <c r="WYA34" s="12">
        <v>286</v>
      </c>
      <c r="WYB34" s="12">
        <v>293</v>
      </c>
      <c r="WYC34" s="12">
        <v>300</v>
      </c>
      <c r="WYD34" s="12">
        <v>307</v>
      </c>
      <c r="WYE34" s="12">
        <v>313</v>
      </c>
      <c r="WYF34" s="12">
        <v>320</v>
      </c>
      <c r="WYG34" s="12">
        <v>327</v>
      </c>
      <c r="WYH34" s="12">
        <v>334</v>
      </c>
      <c r="WYI34" s="12">
        <v>341</v>
      </c>
      <c r="WYJ34" s="12">
        <v>347</v>
      </c>
      <c r="WYK34" s="12">
        <v>354</v>
      </c>
      <c r="WYL34" s="12">
        <v>361</v>
      </c>
      <c r="WYM34" s="12">
        <v>368</v>
      </c>
      <c r="WYN34" s="12">
        <v>375</v>
      </c>
      <c r="WYO34" s="12">
        <v>381</v>
      </c>
      <c r="WYP34" s="12">
        <v>388</v>
      </c>
      <c r="WYQ34" s="12">
        <v>395</v>
      </c>
      <c r="WYR34" s="12">
        <v>402</v>
      </c>
      <c r="WYS34" s="12">
        <v>409</v>
      </c>
      <c r="WYT34" s="20">
        <v>34</v>
      </c>
      <c r="WYU34" s="12">
        <v>410</v>
      </c>
      <c r="WYV34" s="12">
        <v>500</v>
      </c>
      <c r="WYW34" s="12">
        <v>540</v>
      </c>
      <c r="WYX34" s="12">
        <v>570</v>
      </c>
      <c r="WYY34" s="12">
        <v>600</v>
      </c>
      <c r="WYZ34" s="12">
        <v>640</v>
      </c>
      <c r="WZA34" s="12">
        <v>750</v>
      </c>
      <c r="WZB34" s="12">
        <v>780</v>
      </c>
      <c r="WZC34" s="12">
        <v>830</v>
      </c>
      <c r="WZD34" s="12">
        <v>870</v>
      </c>
      <c r="WZE34" s="12">
        <v>920</v>
      </c>
      <c r="WZF34" s="12">
        <v>940</v>
      </c>
      <c r="WZG34" s="12">
        <v>1000</v>
      </c>
      <c r="WZH34" s="12">
        <v>1050</v>
      </c>
      <c r="WZI34" s="12">
        <v>1100</v>
      </c>
      <c r="WZJ34" s="12">
        <v>1120</v>
      </c>
      <c r="WZK34" s="12">
        <v>1220</v>
      </c>
      <c r="WZL34" s="12">
        <v>1270</v>
      </c>
      <c r="WZM34" s="12">
        <v>1330</v>
      </c>
      <c r="WZN34" s="12">
        <v>1410</v>
      </c>
      <c r="WZO34" s="12">
        <v>1420</v>
      </c>
      <c r="WZP34" s="12">
        <v>1460</v>
      </c>
      <c r="WZQ34" s="12">
        <v>1480</v>
      </c>
      <c r="WZR34" s="12">
        <v>1550</v>
      </c>
      <c r="WZS34" s="12">
        <v>1580</v>
      </c>
      <c r="WZT34" s="12">
        <v>1620</v>
      </c>
      <c r="WZU34" s="12">
        <v>1680</v>
      </c>
      <c r="WZV34" s="12">
        <v>1720</v>
      </c>
      <c r="WZW34" s="12">
        <v>1760</v>
      </c>
      <c r="WZX34" s="12">
        <v>1840</v>
      </c>
      <c r="WZY34" s="12">
        <v>1860</v>
      </c>
      <c r="WZZ34" s="12">
        <v>1940</v>
      </c>
      <c r="XAA34" s="12">
        <v>1980</v>
      </c>
      <c r="XAB34" s="12">
        <v>2020</v>
      </c>
      <c r="XAC34" s="12">
        <v>2070</v>
      </c>
      <c r="XAD34" s="12">
        <v>2100</v>
      </c>
      <c r="XAE34" s="12">
        <v>2110</v>
      </c>
      <c r="XAF34" s="12">
        <v>2180</v>
      </c>
      <c r="XAG34" s="12">
        <v>2240</v>
      </c>
      <c r="XAH34" s="12">
        <v>2270</v>
      </c>
      <c r="XAI34" s="12">
        <v>2290</v>
      </c>
      <c r="XAJ34" s="12">
        <v>2330</v>
      </c>
      <c r="XAK34" s="12">
        <v>2400</v>
      </c>
      <c r="XAL34" s="12">
        <v>2480</v>
      </c>
      <c r="XAM34" s="12">
        <v>2460</v>
      </c>
      <c r="XAN34" s="12">
        <v>2500</v>
      </c>
      <c r="XAO34" s="20">
        <v>34</v>
      </c>
      <c r="XAP34" s="12">
        <v>170</v>
      </c>
      <c r="XAQ34" s="12">
        <v>250</v>
      </c>
      <c r="XAR34" s="12">
        <v>300</v>
      </c>
      <c r="XAS34" s="12">
        <v>330</v>
      </c>
      <c r="XAT34" s="12">
        <v>450</v>
      </c>
      <c r="XAU34" s="12">
        <v>450</v>
      </c>
      <c r="XAV34" s="12">
        <v>500</v>
      </c>
      <c r="XAW34" s="12">
        <v>590</v>
      </c>
      <c r="XAX34" s="12">
        <v>590</v>
      </c>
      <c r="XAY34" s="12">
        <v>640</v>
      </c>
      <c r="XAZ34" s="12">
        <v>670</v>
      </c>
      <c r="XBA34" s="12">
        <v>770</v>
      </c>
      <c r="XBB34" s="12">
        <v>800</v>
      </c>
      <c r="XBC34" s="12">
        <v>820</v>
      </c>
      <c r="XBD34" s="12">
        <v>850</v>
      </c>
      <c r="XBE34" s="12">
        <v>880</v>
      </c>
      <c r="XBF34" s="12">
        <v>1000</v>
      </c>
      <c r="XBG34" s="12">
        <v>1060</v>
      </c>
      <c r="XBH34" s="12">
        <v>1100</v>
      </c>
      <c r="XBI34" s="12">
        <v>1100</v>
      </c>
      <c r="XBJ34" s="12">
        <v>1180</v>
      </c>
      <c r="XBK34" s="12">
        <v>1200</v>
      </c>
      <c r="XBL34" s="12">
        <v>1280</v>
      </c>
      <c r="XBM34" s="12">
        <v>1320</v>
      </c>
      <c r="XBN34" s="12">
        <v>1340</v>
      </c>
      <c r="XBO34" s="12">
        <v>1470</v>
      </c>
      <c r="XBP34" s="12">
        <v>1480</v>
      </c>
      <c r="XBQ34" s="12">
        <v>1510</v>
      </c>
      <c r="XBR34" s="12">
        <v>1550</v>
      </c>
      <c r="XBS34" s="12">
        <v>1660</v>
      </c>
      <c r="XBT34" s="12">
        <v>1720</v>
      </c>
      <c r="XBU34" s="12">
        <v>1730</v>
      </c>
      <c r="XBV34" s="12">
        <v>1800</v>
      </c>
      <c r="XBW34" s="12">
        <v>1830</v>
      </c>
      <c r="XBX34" s="12">
        <v>1860</v>
      </c>
      <c r="XBY34" s="12">
        <v>1910</v>
      </c>
      <c r="XBZ34" s="12">
        <v>1930</v>
      </c>
      <c r="XCA34" s="12">
        <v>2040</v>
      </c>
      <c r="XCB34" s="12">
        <v>2050</v>
      </c>
      <c r="XCC34" s="12">
        <v>2110</v>
      </c>
      <c r="XCD34" s="12">
        <v>2190</v>
      </c>
      <c r="XCE34" s="12">
        <v>2230</v>
      </c>
      <c r="XCF34" s="12">
        <v>2280</v>
      </c>
      <c r="XCG34" s="12">
        <v>2300</v>
      </c>
      <c r="XCH34" s="12">
        <v>2330</v>
      </c>
      <c r="XCI34" s="12">
        <v>2370</v>
      </c>
      <c r="XCJ34" s="7">
        <v>34</v>
      </c>
      <c r="XCK34" s="12"/>
      <c r="XCL34" s="12"/>
      <c r="XCM34" s="12"/>
      <c r="XCN34" s="12"/>
      <c r="XCO34" s="12">
        <v>15</v>
      </c>
      <c r="XCP34" s="12">
        <v>16</v>
      </c>
      <c r="XCQ34" s="12">
        <v>18</v>
      </c>
      <c r="XCR34" s="12">
        <v>19</v>
      </c>
      <c r="XCS34" s="12">
        <v>21</v>
      </c>
      <c r="XCT34" s="12">
        <v>22</v>
      </c>
      <c r="XCU34" s="12">
        <v>24</v>
      </c>
      <c r="XCV34" s="12">
        <v>25</v>
      </c>
      <c r="XCW34" s="12">
        <v>27</v>
      </c>
      <c r="XCX34" s="12">
        <v>28</v>
      </c>
      <c r="XCY34" s="12">
        <v>31</v>
      </c>
      <c r="XCZ34" s="12">
        <v>32</v>
      </c>
      <c r="XDA34" s="12">
        <v>34</v>
      </c>
      <c r="XDB34" s="12">
        <v>35</v>
      </c>
      <c r="XDC34" s="12">
        <v>37</v>
      </c>
      <c r="XDD34" s="12">
        <v>39</v>
      </c>
      <c r="XDE34" s="12">
        <v>41</v>
      </c>
      <c r="XDF34" s="12">
        <v>42</v>
      </c>
      <c r="XDG34" s="12">
        <v>44</v>
      </c>
      <c r="XDH34" s="12">
        <v>46</v>
      </c>
      <c r="XDI34" s="12">
        <v>48</v>
      </c>
      <c r="XDJ34" s="12">
        <v>49</v>
      </c>
      <c r="XDK34" s="12">
        <v>51</v>
      </c>
      <c r="XDL34" s="12">
        <v>52</v>
      </c>
      <c r="XDM34" s="12">
        <v>54</v>
      </c>
      <c r="XDN34" s="12">
        <v>56</v>
      </c>
      <c r="XDO34" s="12">
        <v>58</v>
      </c>
      <c r="XDP34" s="12">
        <v>59</v>
      </c>
      <c r="XDQ34" s="12"/>
      <c r="XDR34" s="12"/>
      <c r="XDS34" s="12"/>
      <c r="XDT34" s="12"/>
      <c r="XDU34" s="12"/>
      <c r="XDV34" s="12"/>
      <c r="XDW34" s="12"/>
      <c r="XDX34" s="1"/>
      <c r="XEO34" s="1"/>
      <c r="XEQ34" s="1"/>
      <c r="XER34" s="1">
        <f t="shared" si="0"/>
        <v>0</v>
      </c>
      <c r="XES34" s="4">
        <f t="shared" si="1"/>
        <v>0</v>
      </c>
      <c r="XET34" s="1"/>
      <c r="XFA34" s="1"/>
      <c r="XFB34" s="1"/>
      <c r="XFC34" s="4"/>
      <c r="XFD34" s="1"/>
    </row>
    <row r="35" spans="1:103 16171:16384" s="2" customFormat="1">
      <c r="A35" s="62">
        <f t="shared" si="2"/>
        <v>0</v>
      </c>
      <c r="B35" s="61" t="e">
        <f>O2*A35</f>
        <v>#DIV/0!</v>
      </c>
      <c r="C35" s="75">
        <v>33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31"/>
      <c r="O35" s="38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WWY35" s="20">
        <v>35</v>
      </c>
      <c r="WWZ35" s="12">
        <v>108</v>
      </c>
      <c r="WXA35" s="12">
        <v>116</v>
      </c>
      <c r="WXB35" s="12">
        <v>123</v>
      </c>
      <c r="WXC35" s="12">
        <v>130</v>
      </c>
      <c r="WXD35" s="12">
        <v>137</v>
      </c>
      <c r="WXE35" s="12">
        <v>144</v>
      </c>
      <c r="WXF35" s="12">
        <v>152</v>
      </c>
      <c r="WXG35" s="12">
        <v>159</v>
      </c>
      <c r="WXH35" s="12">
        <v>166</v>
      </c>
      <c r="WXI35" s="12">
        <v>173</v>
      </c>
      <c r="WXJ35" s="12">
        <v>181</v>
      </c>
      <c r="WXK35" s="12">
        <v>188</v>
      </c>
      <c r="WXL35" s="12">
        <v>195</v>
      </c>
      <c r="WXM35" s="12">
        <v>202</v>
      </c>
      <c r="WXN35" s="12">
        <v>210</v>
      </c>
      <c r="WXO35" s="12">
        <v>217</v>
      </c>
      <c r="WXP35" s="12">
        <v>224</v>
      </c>
      <c r="WXQ35" s="12">
        <v>231</v>
      </c>
      <c r="WXR35" s="12">
        <v>238</v>
      </c>
      <c r="WXS35" s="12">
        <v>246</v>
      </c>
      <c r="WXT35" s="12">
        <v>253</v>
      </c>
      <c r="WXU35" s="12">
        <v>260</v>
      </c>
      <c r="WXV35" s="12">
        <v>267</v>
      </c>
      <c r="WXW35" s="12">
        <v>275</v>
      </c>
      <c r="WXX35" s="12">
        <v>282</v>
      </c>
      <c r="WXY35" s="12">
        <v>289</v>
      </c>
      <c r="WXZ35" s="12">
        <v>296</v>
      </c>
      <c r="WYA35" s="12">
        <v>303</v>
      </c>
      <c r="WYB35" s="12">
        <v>311</v>
      </c>
      <c r="WYC35" s="12">
        <v>318</v>
      </c>
      <c r="WYD35" s="12">
        <v>325</v>
      </c>
      <c r="WYE35" s="12">
        <v>332</v>
      </c>
      <c r="WYF35" s="12">
        <v>340</v>
      </c>
      <c r="WYG35" s="12">
        <v>347</v>
      </c>
      <c r="WYH35" s="12">
        <v>354</v>
      </c>
      <c r="WYI35" s="12">
        <v>361</v>
      </c>
      <c r="WYJ35" s="12">
        <v>368</v>
      </c>
      <c r="WYK35" s="12">
        <v>376</v>
      </c>
      <c r="WYL35" s="12">
        <v>383</v>
      </c>
      <c r="WYM35" s="12">
        <v>390</v>
      </c>
      <c r="WYN35" s="12">
        <v>397</v>
      </c>
      <c r="WYO35" s="12">
        <v>405</v>
      </c>
      <c r="WYP35" s="12">
        <v>412</v>
      </c>
      <c r="WYQ35" s="12">
        <v>419</v>
      </c>
      <c r="WYR35" s="12">
        <v>426</v>
      </c>
      <c r="WYS35" s="12">
        <v>433</v>
      </c>
      <c r="WYT35" s="20">
        <v>35</v>
      </c>
      <c r="WYU35" s="12">
        <v>460</v>
      </c>
      <c r="WYV35" s="12">
        <v>510</v>
      </c>
      <c r="WYW35" s="12">
        <v>560</v>
      </c>
      <c r="WYX35" s="12">
        <v>570</v>
      </c>
      <c r="WYY35" s="12">
        <v>690</v>
      </c>
      <c r="WYZ35" s="12">
        <v>730</v>
      </c>
      <c r="WZA35" s="12">
        <v>770</v>
      </c>
      <c r="WZB35" s="12">
        <v>820</v>
      </c>
      <c r="WZC35" s="12">
        <v>910</v>
      </c>
      <c r="WZD35" s="12">
        <v>930</v>
      </c>
      <c r="WZE35" s="12">
        <v>990</v>
      </c>
      <c r="WZF35" s="12">
        <v>1030</v>
      </c>
      <c r="WZG35" s="12">
        <v>1080</v>
      </c>
      <c r="WZH35" s="12">
        <v>1120</v>
      </c>
      <c r="WZI35" s="12">
        <v>1190</v>
      </c>
      <c r="WZJ35" s="12">
        <v>1240</v>
      </c>
      <c r="WZK35" s="12">
        <v>1270</v>
      </c>
      <c r="WZL35" s="12">
        <v>1350</v>
      </c>
      <c r="WZM35" s="12">
        <v>1390</v>
      </c>
      <c r="WZN35" s="12">
        <v>1430</v>
      </c>
      <c r="WZO35" s="12">
        <v>1480</v>
      </c>
      <c r="WZP35" s="12">
        <v>1520</v>
      </c>
      <c r="WZQ35" s="12">
        <v>1570</v>
      </c>
      <c r="WZR35" s="12">
        <v>1590</v>
      </c>
      <c r="WZS35" s="12">
        <v>1670</v>
      </c>
      <c r="WZT35" s="12">
        <v>1730</v>
      </c>
      <c r="WZU35" s="12">
        <v>1750</v>
      </c>
      <c r="WZV35" s="12">
        <v>1780</v>
      </c>
      <c r="WZW35" s="12">
        <v>1880</v>
      </c>
      <c r="WZX35" s="12">
        <v>1880</v>
      </c>
      <c r="WZY35" s="12">
        <v>1970</v>
      </c>
      <c r="WZZ35" s="12">
        <v>1980</v>
      </c>
      <c r="XAA35" s="12">
        <v>2040</v>
      </c>
      <c r="XAB35" s="12">
        <v>2070</v>
      </c>
      <c r="XAC35" s="12">
        <v>2150</v>
      </c>
      <c r="XAD35" s="12">
        <v>2170</v>
      </c>
      <c r="XAE35" s="12">
        <v>2280</v>
      </c>
      <c r="XAF35" s="12">
        <v>2290</v>
      </c>
      <c r="XAG35" s="12">
        <v>2340</v>
      </c>
      <c r="XAH35" s="12">
        <v>2410</v>
      </c>
      <c r="XAI35" s="12">
        <v>2430</v>
      </c>
      <c r="XAJ35" s="12">
        <v>2490</v>
      </c>
      <c r="XAK35" s="12">
        <v>2590</v>
      </c>
      <c r="XAL35" s="12">
        <v>2610</v>
      </c>
      <c r="XAM35" s="12">
        <v>2630</v>
      </c>
      <c r="XAN35" s="12">
        <v>2690</v>
      </c>
      <c r="XAO35" s="20">
        <v>35</v>
      </c>
      <c r="XAP35" s="12">
        <v>170</v>
      </c>
      <c r="XAQ35" s="12">
        <v>250</v>
      </c>
      <c r="XAR35" s="12">
        <v>340</v>
      </c>
      <c r="XAS35" s="12">
        <v>380</v>
      </c>
      <c r="XAT35" s="12">
        <v>450</v>
      </c>
      <c r="XAU35" s="12">
        <v>500</v>
      </c>
      <c r="XAV35" s="12">
        <v>580</v>
      </c>
      <c r="XAW35" s="12">
        <v>590</v>
      </c>
      <c r="XAX35" s="12">
        <v>640</v>
      </c>
      <c r="XAY35" s="12">
        <v>660</v>
      </c>
      <c r="XAZ35" s="12">
        <v>730</v>
      </c>
      <c r="XBA35" s="12">
        <v>770</v>
      </c>
      <c r="XBB35" s="12">
        <v>820</v>
      </c>
      <c r="XBC35" s="12">
        <v>920</v>
      </c>
      <c r="XBD35" s="12">
        <v>960</v>
      </c>
      <c r="XBE35" s="12">
        <v>1000</v>
      </c>
      <c r="XBF35" s="12">
        <v>1050</v>
      </c>
      <c r="XBG35" s="12">
        <v>1100</v>
      </c>
      <c r="XBH35" s="12">
        <v>1160</v>
      </c>
      <c r="XBI35" s="12">
        <v>1230</v>
      </c>
      <c r="XBJ35" s="12">
        <v>1240</v>
      </c>
      <c r="XBK35" s="12">
        <v>1320</v>
      </c>
      <c r="XBL35" s="12">
        <v>1340</v>
      </c>
      <c r="XBM35" s="12">
        <v>1430</v>
      </c>
      <c r="XBN35" s="12">
        <v>1450</v>
      </c>
      <c r="XBO35" s="12">
        <v>1470</v>
      </c>
      <c r="XBP35" s="12">
        <v>1510</v>
      </c>
      <c r="XBQ35" s="12">
        <v>1630</v>
      </c>
      <c r="XBR35" s="12">
        <v>1650</v>
      </c>
      <c r="XBS35" s="12">
        <v>1720</v>
      </c>
      <c r="XBT35" s="12">
        <v>1730</v>
      </c>
      <c r="XBU35" s="12">
        <v>1800</v>
      </c>
      <c r="XBV35" s="12">
        <v>1880</v>
      </c>
      <c r="XBW35" s="12">
        <v>1910</v>
      </c>
      <c r="XBX35" s="12">
        <v>1960</v>
      </c>
      <c r="XBY35" s="12">
        <v>1980</v>
      </c>
      <c r="XBZ35" s="12">
        <v>2040</v>
      </c>
      <c r="XCA35" s="12">
        <v>2110</v>
      </c>
      <c r="XCB35" s="12">
        <v>2160</v>
      </c>
      <c r="XCC35" s="12">
        <v>2190</v>
      </c>
      <c r="XCD35" s="12">
        <v>2230</v>
      </c>
      <c r="XCE35" s="12">
        <v>2280</v>
      </c>
      <c r="XCF35" s="12">
        <v>2300</v>
      </c>
      <c r="XCG35" s="12">
        <v>2380</v>
      </c>
      <c r="XCH35" s="12">
        <v>2450</v>
      </c>
      <c r="XCI35" s="12">
        <v>2470</v>
      </c>
      <c r="XCJ35" s="7">
        <v>35</v>
      </c>
      <c r="XCK35" s="12"/>
      <c r="XCL35" s="12"/>
      <c r="XCM35" s="12"/>
      <c r="XCN35" s="12"/>
      <c r="XCO35" s="12">
        <v>15</v>
      </c>
      <c r="XCP35" s="12">
        <v>15</v>
      </c>
      <c r="XCQ35" s="12">
        <v>17</v>
      </c>
      <c r="XCR35" s="12">
        <v>19</v>
      </c>
      <c r="XCS35" s="12">
        <v>20</v>
      </c>
      <c r="XCT35" s="12">
        <v>22</v>
      </c>
      <c r="XCU35" s="12">
        <v>24</v>
      </c>
      <c r="XCV35" s="12">
        <v>25</v>
      </c>
      <c r="XCW35" s="12">
        <v>27</v>
      </c>
      <c r="XCX35" s="12">
        <v>28</v>
      </c>
      <c r="XCY35" s="12">
        <v>30</v>
      </c>
      <c r="XCZ35" s="12">
        <v>32</v>
      </c>
      <c r="XDA35" s="12">
        <v>33</v>
      </c>
      <c r="XDB35" s="12">
        <v>35</v>
      </c>
      <c r="XDC35" s="12">
        <v>36</v>
      </c>
      <c r="XDD35" s="12">
        <v>38</v>
      </c>
      <c r="XDE35" s="12">
        <v>40</v>
      </c>
      <c r="XDF35" s="12">
        <v>42</v>
      </c>
      <c r="XDG35" s="12">
        <v>43</v>
      </c>
      <c r="XDH35" s="12">
        <v>45</v>
      </c>
      <c r="XDI35" s="12">
        <v>47</v>
      </c>
      <c r="XDJ35" s="12">
        <v>48</v>
      </c>
      <c r="XDK35" s="12">
        <v>50</v>
      </c>
      <c r="XDL35" s="12">
        <v>52</v>
      </c>
      <c r="XDM35" s="12">
        <v>54</v>
      </c>
      <c r="XDN35" s="12">
        <v>55</v>
      </c>
      <c r="XDO35" s="12">
        <v>57</v>
      </c>
      <c r="XDP35" s="12">
        <v>59</v>
      </c>
      <c r="XDQ35" s="12"/>
      <c r="XDR35" s="12"/>
      <c r="XDS35" s="12"/>
      <c r="XDT35" s="12"/>
      <c r="XDU35" s="12"/>
      <c r="XDV35" s="12"/>
      <c r="XDW35" s="12"/>
      <c r="XDX35" s="1"/>
      <c r="XEO35" s="1"/>
      <c r="XEQ35" s="1"/>
      <c r="XER35" s="1">
        <f t="shared" si="0"/>
        <v>0</v>
      </c>
      <c r="XES35" s="4">
        <f t="shared" si="1"/>
        <v>0</v>
      </c>
      <c r="XET35" s="1"/>
      <c r="XFA35" s="1"/>
      <c r="XFB35" s="1"/>
      <c r="XFC35" s="4"/>
      <c r="XFD35" s="1"/>
    </row>
    <row r="36" spans="1:103 16171:16384" s="2" customFormat="1">
      <c r="A36" s="62">
        <f t="shared" si="2"/>
        <v>0</v>
      </c>
      <c r="B36" s="61" t="e">
        <f>O2*A36</f>
        <v>#DIV/0!</v>
      </c>
      <c r="C36" s="75">
        <v>34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131"/>
      <c r="O36" s="38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WWY36" s="20">
        <v>36</v>
      </c>
      <c r="WWZ36" s="12">
        <v>115</v>
      </c>
      <c r="WXA36" s="12">
        <v>122</v>
      </c>
      <c r="WXB36" s="12">
        <v>130</v>
      </c>
      <c r="WXC36" s="12">
        <v>138</v>
      </c>
      <c r="WXD36" s="12">
        <v>145</v>
      </c>
      <c r="WXE36" s="12">
        <v>153</v>
      </c>
      <c r="WXF36" s="12">
        <v>161</v>
      </c>
      <c r="WXG36" s="12">
        <v>168</v>
      </c>
      <c r="WXH36" s="12">
        <v>176</v>
      </c>
      <c r="WXI36" s="12">
        <v>184</v>
      </c>
      <c r="WXJ36" s="12">
        <v>191</v>
      </c>
      <c r="WXK36" s="12">
        <v>199</v>
      </c>
      <c r="WXL36" s="12">
        <v>207</v>
      </c>
      <c r="WXM36" s="12">
        <v>214</v>
      </c>
      <c r="WXN36" s="12">
        <v>222</v>
      </c>
      <c r="WXO36" s="12">
        <v>229</v>
      </c>
      <c r="WXP36" s="12">
        <v>237</v>
      </c>
      <c r="WXQ36" s="12">
        <v>245</v>
      </c>
      <c r="WXR36" s="12">
        <v>252</v>
      </c>
      <c r="WXS36" s="12">
        <v>260</v>
      </c>
      <c r="WXT36" s="12">
        <v>268</v>
      </c>
      <c r="WXU36" s="12">
        <v>275</v>
      </c>
      <c r="WXV36" s="12">
        <v>283</v>
      </c>
      <c r="WXW36" s="12">
        <v>291</v>
      </c>
      <c r="WXX36" s="12">
        <v>298</v>
      </c>
      <c r="WXY36" s="12">
        <v>306</v>
      </c>
      <c r="WXZ36" s="12">
        <v>314</v>
      </c>
      <c r="WYA36" s="12">
        <v>321</v>
      </c>
      <c r="WYB36" s="12">
        <v>329</v>
      </c>
      <c r="WYC36" s="12">
        <v>337</v>
      </c>
      <c r="WYD36" s="12">
        <v>344</v>
      </c>
      <c r="WYE36" s="12">
        <v>352</v>
      </c>
      <c r="WYF36" s="12">
        <v>359</v>
      </c>
      <c r="WYG36" s="12">
        <v>367</v>
      </c>
      <c r="WYH36" s="12">
        <v>375</v>
      </c>
      <c r="WYI36" s="12">
        <v>382</v>
      </c>
      <c r="WYJ36" s="12">
        <v>390</v>
      </c>
      <c r="WYK36" s="12">
        <v>398</v>
      </c>
      <c r="WYL36" s="12">
        <v>405</v>
      </c>
      <c r="WYM36" s="12">
        <v>413</v>
      </c>
      <c r="WYN36" s="12">
        <v>421</v>
      </c>
      <c r="WYO36" s="12">
        <v>428</v>
      </c>
      <c r="WYP36" s="12">
        <v>436</v>
      </c>
      <c r="WYQ36" s="12">
        <v>444</v>
      </c>
      <c r="WYR36" s="12">
        <v>451</v>
      </c>
      <c r="WYS36" s="12">
        <v>459</v>
      </c>
      <c r="WYT36" s="20">
        <v>36</v>
      </c>
      <c r="WYU36" s="12">
        <v>460</v>
      </c>
      <c r="WYV36" s="12">
        <v>530</v>
      </c>
      <c r="WYW36" s="12">
        <v>640</v>
      </c>
      <c r="WYX36" s="12">
        <v>650</v>
      </c>
      <c r="WYY36" s="12">
        <v>730</v>
      </c>
      <c r="WYZ36" s="12">
        <v>770</v>
      </c>
      <c r="WZA36" s="12">
        <v>850</v>
      </c>
      <c r="WZB36" s="12">
        <v>890</v>
      </c>
      <c r="WZC36" s="12">
        <v>910</v>
      </c>
      <c r="WZD36" s="12">
        <v>960</v>
      </c>
      <c r="WZE36" s="12">
        <v>1060</v>
      </c>
      <c r="WZF36" s="12">
        <v>1130</v>
      </c>
      <c r="WZG36" s="12">
        <v>1180</v>
      </c>
      <c r="WZH36" s="12">
        <v>1220</v>
      </c>
      <c r="WZI36" s="12">
        <v>1290</v>
      </c>
      <c r="WZJ36" s="12">
        <v>1320</v>
      </c>
      <c r="WZK36" s="12">
        <v>1410</v>
      </c>
      <c r="WZL36" s="12">
        <v>1420</v>
      </c>
      <c r="WZM36" s="12">
        <v>1480</v>
      </c>
      <c r="WZN36" s="12">
        <v>1520</v>
      </c>
      <c r="WZO36" s="12">
        <v>1530</v>
      </c>
      <c r="WZP36" s="12">
        <v>1600</v>
      </c>
      <c r="WZQ36" s="12">
        <v>1710</v>
      </c>
      <c r="WZR36" s="12">
        <v>1800</v>
      </c>
      <c r="WZS36" s="12">
        <v>1810</v>
      </c>
      <c r="WZT36" s="12">
        <v>1860</v>
      </c>
      <c r="WZU36" s="12">
        <v>1940</v>
      </c>
      <c r="WZV36" s="12">
        <v>1950</v>
      </c>
      <c r="WZW36" s="12">
        <v>2040</v>
      </c>
      <c r="WZX36" s="12">
        <v>2120</v>
      </c>
      <c r="WZY36" s="12">
        <v>2160</v>
      </c>
      <c r="WZZ36" s="12">
        <v>2190</v>
      </c>
      <c r="XAA36" s="12">
        <v>2250</v>
      </c>
      <c r="XAB36" s="12">
        <v>2310</v>
      </c>
      <c r="XAC36" s="12">
        <v>2330</v>
      </c>
      <c r="XAD36" s="12">
        <v>2380</v>
      </c>
      <c r="XAE36" s="12">
        <v>2390</v>
      </c>
      <c r="XAF36" s="12">
        <v>2540</v>
      </c>
      <c r="XAG36" s="12">
        <v>2560</v>
      </c>
      <c r="XAH36" s="12">
        <v>2600</v>
      </c>
      <c r="XAI36" s="12">
        <v>2630</v>
      </c>
      <c r="XAJ36" s="12">
        <v>2750</v>
      </c>
      <c r="XAK36" s="12">
        <v>2770</v>
      </c>
      <c r="XAL36" s="12">
        <v>2810</v>
      </c>
      <c r="XAM36" s="12">
        <v>2870</v>
      </c>
      <c r="XAN36" s="12">
        <v>2900</v>
      </c>
      <c r="XAO36" s="20">
        <v>36</v>
      </c>
      <c r="XAP36" s="12">
        <v>170</v>
      </c>
      <c r="XAQ36" s="12">
        <v>250</v>
      </c>
      <c r="XAR36" s="12">
        <v>340</v>
      </c>
      <c r="XAS36" s="12">
        <v>380</v>
      </c>
      <c r="XAT36" s="12">
        <v>500</v>
      </c>
      <c r="XAU36" s="12">
        <v>580</v>
      </c>
      <c r="XAV36" s="12">
        <v>580</v>
      </c>
      <c r="XAW36" s="12">
        <v>640</v>
      </c>
      <c r="XAX36" s="12">
        <v>700</v>
      </c>
      <c r="XAY36" s="12">
        <v>720</v>
      </c>
      <c r="XAZ36" s="12">
        <v>820</v>
      </c>
      <c r="XBA36" s="12">
        <v>850</v>
      </c>
      <c r="XBB36" s="12">
        <v>900</v>
      </c>
      <c r="XBC36" s="12">
        <v>920</v>
      </c>
      <c r="XBD36" s="12">
        <v>1020</v>
      </c>
      <c r="XBE36" s="12">
        <v>1060</v>
      </c>
      <c r="XBF36" s="12">
        <v>1110</v>
      </c>
      <c r="XBG36" s="12">
        <v>1160</v>
      </c>
      <c r="XBH36" s="12">
        <v>1210</v>
      </c>
      <c r="XBI36" s="12">
        <v>1230</v>
      </c>
      <c r="XBJ36" s="12">
        <v>1310</v>
      </c>
      <c r="XBK36" s="12">
        <v>1450</v>
      </c>
      <c r="XBL36" s="12">
        <v>1530</v>
      </c>
      <c r="XBM36" s="12">
        <v>1560</v>
      </c>
      <c r="XBN36" s="12">
        <v>1580</v>
      </c>
      <c r="XBO36" s="12">
        <v>1700</v>
      </c>
      <c r="XBP36" s="12">
        <v>1700</v>
      </c>
      <c r="XBQ36" s="12">
        <v>1740</v>
      </c>
      <c r="XBR36" s="12">
        <v>1810</v>
      </c>
      <c r="XBS36" s="12">
        <v>1880</v>
      </c>
      <c r="XBT36" s="12">
        <v>1950</v>
      </c>
      <c r="XBU36" s="12">
        <v>1990</v>
      </c>
      <c r="XBV36" s="12">
        <v>2040</v>
      </c>
      <c r="XBW36" s="12">
        <v>2070</v>
      </c>
      <c r="XBX36" s="12">
        <v>2090</v>
      </c>
      <c r="XBY36" s="12">
        <v>2180</v>
      </c>
      <c r="XBZ36" s="12">
        <v>2280</v>
      </c>
      <c r="XCA36" s="12">
        <v>2330</v>
      </c>
      <c r="XCB36" s="12">
        <v>2340</v>
      </c>
      <c r="XCC36" s="12">
        <v>2410</v>
      </c>
      <c r="XCD36" s="12">
        <v>2500</v>
      </c>
      <c r="XCE36" s="12">
        <v>2520</v>
      </c>
      <c r="XCF36" s="12">
        <v>2560</v>
      </c>
      <c r="XCG36" s="12">
        <v>2620</v>
      </c>
      <c r="XCH36" s="12">
        <v>2670</v>
      </c>
      <c r="XCI36" s="12">
        <v>2720</v>
      </c>
      <c r="XCJ36" s="7">
        <v>36</v>
      </c>
      <c r="XCK36" s="12"/>
      <c r="XCL36" s="12"/>
      <c r="XCM36" s="12"/>
      <c r="XCN36" s="12"/>
      <c r="XCO36" s="12">
        <v>15</v>
      </c>
      <c r="XCP36" s="12">
        <v>15</v>
      </c>
      <c r="XCQ36" s="12">
        <v>17</v>
      </c>
      <c r="XCR36" s="12">
        <v>18</v>
      </c>
      <c r="XCS36" s="12">
        <v>20</v>
      </c>
      <c r="XCT36" s="12">
        <v>21</v>
      </c>
      <c r="XCU36" s="12">
        <v>23</v>
      </c>
      <c r="XCV36" s="12">
        <v>25</v>
      </c>
      <c r="XCW36" s="12">
        <v>27</v>
      </c>
      <c r="XCX36" s="12"/>
      <c r="XCY36" s="12">
        <v>30</v>
      </c>
      <c r="XCZ36" s="12">
        <v>31</v>
      </c>
      <c r="XDA36" s="12">
        <v>33</v>
      </c>
      <c r="XDB36" s="12">
        <v>34</v>
      </c>
      <c r="XDC36" s="12">
        <v>36</v>
      </c>
      <c r="XDD36" s="12">
        <v>38</v>
      </c>
      <c r="XDE36" s="12">
        <v>40</v>
      </c>
      <c r="XDF36" s="12">
        <v>41</v>
      </c>
      <c r="XDG36" s="12">
        <v>43</v>
      </c>
      <c r="XDH36" s="12">
        <v>44</v>
      </c>
      <c r="XDI36" s="12">
        <v>46</v>
      </c>
      <c r="XDJ36" s="12">
        <v>48</v>
      </c>
      <c r="XDK36" s="12">
        <v>50</v>
      </c>
      <c r="XDL36" s="12">
        <v>51</v>
      </c>
      <c r="XDM36" s="12">
        <v>53</v>
      </c>
      <c r="XDN36" s="12">
        <v>54</v>
      </c>
      <c r="XDO36" s="12">
        <v>56</v>
      </c>
      <c r="XDP36" s="12">
        <v>58</v>
      </c>
      <c r="XDQ36" s="12">
        <v>60</v>
      </c>
      <c r="XDR36" s="12"/>
      <c r="XDS36" s="12"/>
      <c r="XDT36" s="12"/>
      <c r="XDU36" s="12"/>
      <c r="XDV36" s="12"/>
      <c r="XDW36" s="12"/>
      <c r="XDX36" s="1"/>
      <c r="XEO36" s="1"/>
      <c r="XEQ36" s="1"/>
      <c r="XER36" s="1">
        <f t="shared" si="0"/>
        <v>0</v>
      </c>
      <c r="XES36" s="4">
        <f t="shared" si="1"/>
        <v>0</v>
      </c>
      <c r="XET36" s="1"/>
      <c r="XFA36" s="1"/>
      <c r="XFB36" s="1"/>
      <c r="XFC36" s="4"/>
      <c r="XFD36" s="1"/>
    </row>
    <row r="37" spans="1:103 16171:16384" s="2" customFormat="1">
      <c r="A37" s="62">
        <f t="shared" si="2"/>
        <v>0</v>
      </c>
      <c r="B37" s="61" t="e">
        <f>O2*A37</f>
        <v>#DIV/0!</v>
      </c>
      <c r="C37" s="75">
        <v>35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31"/>
      <c r="O37" s="38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XEO37" s="1"/>
    </row>
    <row r="38" spans="1:103 16171:16384" s="2" customFormat="1">
      <c r="A38" s="72">
        <f t="shared" si="2"/>
        <v>0</v>
      </c>
      <c r="B38" s="73" t="e">
        <f>O2*A38</f>
        <v>#DIV/0!</v>
      </c>
      <c r="C38" s="76">
        <v>36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32"/>
      <c r="O38" s="111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XEO38" s="1"/>
    </row>
    <row r="39" spans="1:103 16171:16384" s="2" customFormat="1">
      <c r="A39" s="14"/>
      <c r="C39" s="8"/>
      <c r="D39" s="1"/>
      <c r="E39" s="10"/>
      <c r="F39" s="139" t="s">
        <v>57</v>
      </c>
      <c r="G39" s="139"/>
      <c r="H39" s="139"/>
      <c r="I39" s="10"/>
      <c r="J39" s="10"/>
      <c r="K39" s="1"/>
      <c r="L39" s="1"/>
      <c r="M39" s="1"/>
      <c r="N39" s="6"/>
      <c r="O39" s="1"/>
      <c r="P39" s="1"/>
      <c r="Q39" s="1"/>
      <c r="R39" s="1"/>
      <c r="S39" s="1"/>
      <c r="T39" s="1"/>
      <c r="U39" s="1"/>
      <c r="V39" s="1"/>
      <c r="W39" s="1"/>
      <c r="X39" s="139" t="s">
        <v>57</v>
      </c>
      <c r="Y39" s="139"/>
      <c r="Z39" s="139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39" t="s">
        <v>57</v>
      </c>
      <c r="AQ39" s="139"/>
      <c r="AR39" s="139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39" t="s">
        <v>57</v>
      </c>
      <c r="BI39" s="139"/>
      <c r="BJ39" s="139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39" t="s">
        <v>57</v>
      </c>
      <c r="CA39" s="139"/>
      <c r="CB39" s="139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39" t="s">
        <v>57</v>
      </c>
      <c r="CS39" s="139"/>
      <c r="CT39" s="139"/>
      <c r="CU39" s="1"/>
      <c r="CV39" s="1"/>
      <c r="CW39" s="1"/>
      <c r="CX39" s="1"/>
      <c r="CY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</row>
    <row r="40" spans="1:103 16171:16384" s="2" customFormat="1" ht="23">
      <c r="A40" s="37"/>
      <c r="B40" s="1"/>
      <c r="C40" s="113" t="s">
        <v>59</v>
      </c>
      <c r="D40" s="79">
        <v>1</v>
      </c>
      <c r="E40" s="79">
        <v>2</v>
      </c>
      <c r="F40" s="79">
        <v>3</v>
      </c>
      <c r="G40" s="79">
        <v>4</v>
      </c>
      <c r="H40" s="79">
        <v>5</v>
      </c>
      <c r="I40" s="79">
        <v>6</v>
      </c>
      <c r="J40" s="79">
        <v>7</v>
      </c>
      <c r="K40" s="79">
        <v>8</v>
      </c>
      <c r="L40" s="79">
        <v>9</v>
      </c>
      <c r="M40" s="79">
        <v>10</v>
      </c>
      <c r="N40" s="79">
        <v>11</v>
      </c>
      <c r="O40" s="79">
        <v>12</v>
      </c>
      <c r="P40" s="79">
        <v>13</v>
      </c>
      <c r="Q40" s="79">
        <v>14</v>
      </c>
      <c r="R40" s="79">
        <v>15</v>
      </c>
      <c r="S40" s="79">
        <v>16</v>
      </c>
      <c r="T40" s="79">
        <v>17</v>
      </c>
      <c r="U40" s="79">
        <v>18</v>
      </c>
      <c r="V40" s="79">
        <v>19</v>
      </c>
      <c r="W40" s="79">
        <v>20</v>
      </c>
      <c r="X40" s="79">
        <v>21</v>
      </c>
      <c r="Y40" s="79">
        <v>22</v>
      </c>
      <c r="Z40" s="79">
        <v>23</v>
      </c>
      <c r="AA40" s="79">
        <v>24</v>
      </c>
      <c r="AB40" s="79">
        <v>25</v>
      </c>
      <c r="AC40" s="79">
        <v>26</v>
      </c>
      <c r="AD40" s="79">
        <v>27</v>
      </c>
      <c r="AE40" s="79">
        <v>28</v>
      </c>
      <c r="AF40" s="79">
        <v>29</v>
      </c>
      <c r="AG40" s="79">
        <v>30</v>
      </c>
      <c r="AH40" s="79">
        <v>31</v>
      </c>
      <c r="AI40" s="79">
        <v>32</v>
      </c>
      <c r="AJ40" s="79">
        <v>33</v>
      </c>
      <c r="AK40" s="79">
        <v>34</v>
      </c>
      <c r="AL40" s="79">
        <v>35</v>
      </c>
      <c r="AM40" s="79">
        <v>36</v>
      </c>
      <c r="AN40" s="79">
        <v>37</v>
      </c>
      <c r="AO40" s="79">
        <v>38</v>
      </c>
      <c r="AP40" s="79">
        <v>39</v>
      </c>
      <c r="AQ40" s="79">
        <v>40</v>
      </c>
      <c r="AR40" s="79">
        <v>41</v>
      </c>
      <c r="AS40" s="79">
        <v>42</v>
      </c>
      <c r="AT40" s="79">
        <v>43</v>
      </c>
      <c r="AU40" s="79">
        <v>44</v>
      </c>
      <c r="AV40" s="79">
        <v>45</v>
      </c>
      <c r="AW40" s="79">
        <v>46</v>
      </c>
      <c r="AX40" s="79">
        <v>47</v>
      </c>
      <c r="AY40" s="79">
        <v>48</v>
      </c>
      <c r="AZ40" s="79">
        <v>49</v>
      </c>
      <c r="BA40" s="79">
        <v>50</v>
      </c>
      <c r="BB40" s="79">
        <v>51</v>
      </c>
      <c r="BC40" s="79">
        <v>52</v>
      </c>
      <c r="BD40" s="79">
        <v>53</v>
      </c>
      <c r="BE40" s="79">
        <v>54</v>
      </c>
      <c r="BF40" s="79">
        <v>55</v>
      </c>
      <c r="BG40" s="79">
        <v>56</v>
      </c>
      <c r="BH40" s="79">
        <v>57</v>
      </c>
      <c r="BI40" s="79">
        <v>58</v>
      </c>
      <c r="BJ40" s="79">
        <v>59</v>
      </c>
      <c r="BK40" s="79">
        <v>60</v>
      </c>
      <c r="BL40" s="79">
        <v>61</v>
      </c>
      <c r="BM40" s="79">
        <v>62</v>
      </c>
      <c r="BN40" s="79">
        <v>63</v>
      </c>
      <c r="BO40" s="79">
        <v>64</v>
      </c>
      <c r="BP40" s="79">
        <v>65</v>
      </c>
      <c r="BQ40" s="79">
        <v>66</v>
      </c>
      <c r="BR40" s="79">
        <v>67</v>
      </c>
      <c r="BS40" s="79">
        <v>68</v>
      </c>
      <c r="BT40" s="79">
        <v>69</v>
      </c>
      <c r="BU40" s="79">
        <v>70</v>
      </c>
      <c r="BV40" s="79">
        <v>71</v>
      </c>
      <c r="BW40" s="79">
        <v>72</v>
      </c>
      <c r="BX40" s="79">
        <v>73</v>
      </c>
      <c r="BY40" s="79">
        <v>74</v>
      </c>
      <c r="BZ40" s="79">
        <v>75</v>
      </c>
      <c r="CA40" s="79">
        <v>76</v>
      </c>
      <c r="CB40" s="79">
        <v>77</v>
      </c>
      <c r="CC40" s="79">
        <v>78</v>
      </c>
      <c r="CD40" s="79">
        <v>79</v>
      </c>
      <c r="CE40" s="79">
        <v>80</v>
      </c>
      <c r="CF40" s="79">
        <v>81</v>
      </c>
      <c r="CG40" s="79">
        <v>82</v>
      </c>
      <c r="CH40" s="79">
        <v>83</v>
      </c>
      <c r="CI40" s="79">
        <v>84</v>
      </c>
      <c r="CJ40" s="79">
        <v>85</v>
      </c>
      <c r="CK40" s="79">
        <v>86</v>
      </c>
      <c r="CL40" s="79">
        <v>87</v>
      </c>
      <c r="CM40" s="79">
        <v>88</v>
      </c>
      <c r="CN40" s="79">
        <v>89</v>
      </c>
      <c r="CO40" s="79">
        <v>90</v>
      </c>
      <c r="CP40" s="79">
        <v>91</v>
      </c>
      <c r="CQ40" s="79">
        <v>92</v>
      </c>
      <c r="CR40" s="79">
        <v>93</v>
      </c>
      <c r="CS40" s="79">
        <v>94</v>
      </c>
      <c r="CT40" s="79">
        <v>95</v>
      </c>
      <c r="CU40" s="79">
        <v>96</v>
      </c>
      <c r="CV40" s="79">
        <v>97</v>
      </c>
      <c r="CW40" s="79">
        <v>98</v>
      </c>
      <c r="CX40" s="79">
        <v>99</v>
      </c>
      <c r="CY40" s="79">
        <v>100</v>
      </c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</row>
    <row r="41" spans="1:103 16171:16384" s="2" customFormat="1">
      <c r="A41" s="37"/>
      <c r="B41" s="1"/>
      <c r="C41" s="58" t="s">
        <v>60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</row>
    <row r="42" spans="1:103 16171:16384" s="2" customFormat="1">
      <c r="A42" s="78" t="s">
        <v>62</v>
      </c>
      <c r="B42" s="78" t="s">
        <v>10</v>
      </c>
      <c r="C42" s="58" t="s">
        <v>61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</row>
    <row r="43" spans="1:103 16171:16384" s="2" customFormat="1">
      <c r="A43" s="63">
        <f>SUM(D43:CY43)</f>
        <v>0</v>
      </c>
      <c r="B43" s="63" t="e">
        <f>AVERAGEIF(D43:CY43, "&gt;0")</f>
        <v>#DIV/0!</v>
      </c>
      <c r="C43" s="133" t="s">
        <v>259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</row>
    <row r="44" spans="1:103 16171:16384" s="2" customFormat="1">
      <c r="A44" s="72">
        <f>SUMIF(D44:CY44, "&gt;0")</f>
        <v>0</v>
      </c>
      <c r="B44" s="72" t="e">
        <f>AVERAGEIF(D44:CY44, "&gt;0")</f>
        <v>#DIV/0!</v>
      </c>
      <c r="C44" s="77" t="s">
        <v>63</v>
      </c>
      <c r="D44" s="73" t="e">
        <f>INDEX($XCJ$6:$XDW$36,MATCH(D41,XCJ6:XCJ36,0),MATCH(D42,XCJ6:XDW6,0))</f>
        <v>#N/A</v>
      </c>
      <c r="E44" s="73" t="e">
        <f>INDEX($XCJ$6:$XDW$36,MATCH(E41,XCJ6:XCJ36,0),MATCH(E42,XCJ6:XDW6,0))</f>
        <v>#N/A</v>
      </c>
      <c r="F44" s="73" t="e">
        <f>INDEX($XCJ$6:$XDW$36,MATCH(F41,XCJ6:XCJ36,0),MATCH(F42,XCJ6:XDW6,0))</f>
        <v>#N/A</v>
      </c>
      <c r="G44" s="73" t="e">
        <f>INDEX($XCJ$6:$XDW$36,MATCH(G41,XCJ6:XCJ36,0),MATCH(G42,XCJ6:XDW6,0))</f>
        <v>#N/A</v>
      </c>
      <c r="H44" s="73" t="e">
        <f>INDEX($XCJ$6:$XDW$36,MATCH(H41,XCJ6:XCJ36,0),MATCH(H42,XCJ6:XDW6,0))</f>
        <v>#N/A</v>
      </c>
      <c r="I44" s="73" t="e">
        <f>INDEX($XCJ$6:$XDW$36,MATCH(I41,XCJ6:XCJ36,0),MATCH(I42,XCJ6:XDW6,0))</f>
        <v>#N/A</v>
      </c>
      <c r="J44" s="73" t="e">
        <f>INDEX($XCJ$6:$XDW$36,MATCH(J41,XCJ6:XCJ36,0),MATCH(J42,XCJ6:XDW6,0))</f>
        <v>#N/A</v>
      </c>
      <c r="K44" s="73" t="e">
        <f>INDEX($XCJ$6:$XDW$36,MATCH(K41,XCJ6:XCJ36,0),MATCH(K42,XCJ6:XDW6,0))</f>
        <v>#N/A</v>
      </c>
      <c r="L44" s="73" t="e">
        <f>INDEX($XCJ$6:$XDW$36,MATCH(L41,XCJ6:XCJ36,0),MATCH(L42,XCJ6:XDW6,0))</f>
        <v>#N/A</v>
      </c>
      <c r="M44" s="73" t="e">
        <f>INDEX($XCJ$6:$XDW$36,MATCH(M41,XCJ6:XCJ36,0),MATCH(M42,XCJ6:XDW6,0))</f>
        <v>#N/A</v>
      </c>
      <c r="N44" s="73" t="e">
        <f>INDEX($XCJ$6:$XDW$36,MATCH(N41,XCJ6:XCJ36,0),MATCH(N42,XCJ6:XDW6,0))</f>
        <v>#N/A</v>
      </c>
      <c r="O44" s="73" t="e">
        <f>INDEX($XCJ$6:$XDW$36,MATCH(O41,XCJ6:XCJ36,0),MATCH(O42,XCJ6:XDW6,0))</f>
        <v>#N/A</v>
      </c>
      <c r="P44" s="73" t="e">
        <f>INDEX($XCJ$6:$XDW$36,MATCH(P41,XCJ6:XCJ36,0),MATCH(P42,XCJ6:XDW6,0))</f>
        <v>#N/A</v>
      </c>
      <c r="Q44" s="73" t="e">
        <f>INDEX($XCJ$6:$XDW$36,MATCH(Q41,XCJ6:XCJ36,0),MATCH(Q42,XCJ6:XDW6,0))</f>
        <v>#N/A</v>
      </c>
      <c r="R44" s="73" t="e">
        <f>INDEX($XCJ$6:$XDW$36,MATCH(R41,XCJ6:XCJ36,0),MATCH(R42,XCJ6:XDW6,0))</f>
        <v>#N/A</v>
      </c>
      <c r="S44" s="73" t="e">
        <f>INDEX($XCJ$6:$XDW$36,MATCH(S41,XCJ6:XCJ36,0),MATCH(S42,XCJ6:XDW6,0))</f>
        <v>#N/A</v>
      </c>
      <c r="T44" s="73" t="e">
        <f>INDEX($XCJ$6:$XDW$36,MATCH(T41,XCJ6:XCJ36,0),MATCH(T42,XCJ6:XDW6,0))</f>
        <v>#N/A</v>
      </c>
      <c r="U44" s="73" t="e">
        <f>INDEX($XCJ$6:$XDW$36,MATCH(U41,XCJ6:XCJ36,0),MATCH(U42,XCJ6:XDW6,0))</f>
        <v>#N/A</v>
      </c>
      <c r="V44" s="73" t="e">
        <f>INDEX($XCJ$6:$XDW$36,MATCH(V41,XCJ6:XCJ36,0),MATCH(V42,XCJ6:XDW6,0))</f>
        <v>#N/A</v>
      </c>
      <c r="W44" s="73" t="e">
        <f>INDEX($XCJ$6:$XDW$36,MATCH(W41,XCJ6:XCJ36,0),MATCH(W42,XCJ6:XDW6,0))</f>
        <v>#N/A</v>
      </c>
      <c r="X44" s="73" t="e">
        <f>INDEX($XCJ$6:$XDW$36,MATCH(X41,XCJ6:XCJ36,0),MATCH(X42,XCJ6:XDW6,0))</f>
        <v>#N/A</v>
      </c>
      <c r="Y44" s="73" t="e">
        <f>INDEX($XCJ$6:$XDW$36,MATCH(Y41,XCJ6:XCJ36,0),MATCH(Y42,XCJ6:XDW6,0))</f>
        <v>#N/A</v>
      </c>
      <c r="Z44" s="73" t="e">
        <f>INDEX($XCJ$6:$XDW$36,MATCH(Z41,XCJ6:XCJ36,0),MATCH(Z42,XCJ6:XDW6,0))</f>
        <v>#N/A</v>
      </c>
      <c r="AA44" s="73" t="e">
        <f>INDEX($XCJ$6:$XDW$36,MATCH(AA41,XCJ6:XCJ36,0),MATCH(AA42,XCJ6:XDW6,0))</f>
        <v>#N/A</v>
      </c>
      <c r="AB44" s="73" t="e">
        <f>INDEX($XCJ$6:$XDW$36,MATCH(AB41,XCJ6:XCJ36,0),MATCH(AB42,XCJ6:XDW6,0))</f>
        <v>#N/A</v>
      </c>
      <c r="AC44" s="73" t="e">
        <f>INDEX($XCJ$6:$XDW$36,MATCH(AC41,XCJ6:XCJ36,0),MATCH(AC42,XCJ6:XDW6,0))</f>
        <v>#N/A</v>
      </c>
      <c r="AD44" s="73" t="e">
        <f>INDEX($XCJ$6:$XDW$36,MATCH(AD41,XCJ6:XCJ36,0),MATCH(AD42,XCJ6:XDW6,0))</f>
        <v>#N/A</v>
      </c>
      <c r="AE44" s="73" t="e">
        <f>INDEX($XCJ$6:$XDW$36,MATCH(AE41,XCJ6:XCJ36,0),MATCH(AE42,XCJ6:XDW6,0))</f>
        <v>#N/A</v>
      </c>
      <c r="AF44" s="73" t="e">
        <f>INDEX($XCJ$6:$XDW$36,MATCH(AF41,XCJ6:XCJ36,0),MATCH(AF42,XCJ6:XDW6,0))</f>
        <v>#N/A</v>
      </c>
      <c r="AG44" s="73" t="e">
        <f>INDEX($XCJ$6:$XDW$36,MATCH(AG41,XCJ6:XCJ36,0),MATCH(AG42,XCJ6:XDW6,0))</f>
        <v>#N/A</v>
      </c>
      <c r="AH44" s="73" t="e">
        <f>INDEX($XCJ$6:$XDW$36,MATCH(AH41,XCJ6:XCJ36,0),MATCH(AH42,XCJ6:XDW6,0))</f>
        <v>#N/A</v>
      </c>
      <c r="AI44" s="73" t="e">
        <f>INDEX($XCJ$6:$XDW$36,MATCH(AI41,XCJ6:XCJ36,0),MATCH(AI42,XCJ6:XDW6,0))</f>
        <v>#N/A</v>
      </c>
      <c r="AJ44" s="73" t="e">
        <f>INDEX($XCJ$6:$XDW$36,MATCH(AJ41,XCJ6:XCJ36,0),MATCH(AJ42,XCJ6:XDW6,0))</f>
        <v>#N/A</v>
      </c>
      <c r="AK44" s="73" t="e">
        <f>INDEX($XCJ$6:$XDW$36,MATCH(AK41,XCJ6:XCJ36,0),MATCH(AK42,XCJ6:XDW6,0))</f>
        <v>#N/A</v>
      </c>
      <c r="AL44" s="73" t="e">
        <f>INDEX($XCJ$6:$XDW$36,MATCH(AL41,XCJ6:XCJ36,0),MATCH(AL42,XCJ6:XDW6,0))</f>
        <v>#N/A</v>
      </c>
      <c r="AM44" s="73" t="e">
        <f>INDEX($XCJ$6:$XDW$36,MATCH(AM41,XCJ6:XCJ36,0),MATCH(AM42,XCJ6:XDW6,0))</f>
        <v>#N/A</v>
      </c>
      <c r="AN44" s="73" t="e">
        <f>INDEX($XCJ$6:$XDW$36,MATCH(AN41,XCJ6:XCJ36,0),MATCH(AN42,XCJ6:XDW6,0))</f>
        <v>#N/A</v>
      </c>
      <c r="AO44" s="73" t="e">
        <f>INDEX($XCJ$6:$XDW$36,MATCH(AO41,XCJ6:XCJ36,0),MATCH(AO42,XCJ6:XDW6,0))</f>
        <v>#N/A</v>
      </c>
      <c r="AP44" s="73" t="e">
        <f>INDEX($XCJ$6:$XDW$36,MATCH(AP41,XCJ6:XCJ36,0),MATCH(AP42,XCJ6:XDW6,0))</f>
        <v>#N/A</v>
      </c>
      <c r="AQ44" s="73" t="e">
        <f>INDEX($XCJ$6:$XDW$36,MATCH(AQ41,XCJ6:XCJ36,0),MATCH(AQ42,XCJ6:XDW6,0))</f>
        <v>#N/A</v>
      </c>
      <c r="AR44" s="73" t="e">
        <f>INDEX($XCJ$6:$XDW$36,MATCH(AR41,XCJ6:XCJ36,0),MATCH(AR42,XCJ6:XDW6,0))</f>
        <v>#N/A</v>
      </c>
      <c r="AS44" s="73" t="e">
        <f>INDEX($XCJ$6:$XDW$36,MATCH(AS41,XCJ6:XCJ36,0),MATCH(AS42,XCJ6:XDW6,0))</f>
        <v>#N/A</v>
      </c>
      <c r="AT44" s="73" t="e">
        <f>INDEX($XCJ$6:$XDW$36,MATCH(AT41,XCJ6:XCJ36,0),MATCH(AT42,XCJ6:XDW6,0))</f>
        <v>#N/A</v>
      </c>
      <c r="AU44" s="73" t="e">
        <f>INDEX($XCJ$6:$XDW$36,MATCH(AU41,XCJ6:XCJ36,0),MATCH(AU42,XCJ6:XDW6,0))</f>
        <v>#N/A</v>
      </c>
      <c r="AV44" s="73" t="e">
        <f>INDEX($XCJ$6:$XDW$36,MATCH(AV41,XCJ6:XCJ36,0),MATCH(AV42,XCJ6:XDW6,0))</f>
        <v>#N/A</v>
      </c>
      <c r="AW44" s="73" t="e">
        <f>INDEX($XCJ$6:$XDW$36,MATCH(AW41,XCJ6:XCJ36,0),MATCH(AW42,XCJ6:XDW6,0))</f>
        <v>#N/A</v>
      </c>
      <c r="AX44" s="73" t="e">
        <f>INDEX($XCJ$6:$XDW$36,MATCH(AX41,XCJ6:XCJ36,0),MATCH(AX42,XCJ6:XDW6,0))</f>
        <v>#N/A</v>
      </c>
      <c r="AY44" s="73" t="e">
        <f>INDEX($XCJ$6:$XDW$36,MATCH(AY41,XCJ6:XCJ36,0),MATCH(AY42,XCJ6:XDW6,0))</f>
        <v>#N/A</v>
      </c>
      <c r="AZ44" s="73" t="e">
        <f>INDEX($XCJ$6:$XDW$36,MATCH(AZ41,XCJ6:XCJ36,0),MATCH(AZ42,XCJ6:XDW6,0))</f>
        <v>#N/A</v>
      </c>
      <c r="BA44" s="73" t="e">
        <f>INDEX($XCJ$6:$XDW$36,MATCH(BA41,XCJ6:XCJ36,0),MATCH(BA42,XCJ6:XDW6,0))</f>
        <v>#N/A</v>
      </c>
      <c r="BB44" s="73" t="e">
        <f>INDEX($XCJ$6:$XDW$36,MATCH(BB41,XCJ6:XCJ36,0),MATCH(BB42,XCJ6:XDW6,0))</f>
        <v>#N/A</v>
      </c>
      <c r="BC44" s="73" t="e">
        <f>INDEX($XCJ$6:$XDW$36,MATCH(BC41,XCJ6:XCJ36,0),MATCH(BC42,XCJ6:XDW6,0))</f>
        <v>#N/A</v>
      </c>
      <c r="BD44" s="73" t="e">
        <f>INDEX($XCJ$6:$XDW$36,MATCH(BD41,XCJ6:XCJ36,0),MATCH(BD42,XCJ6:XDW6,0))</f>
        <v>#N/A</v>
      </c>
      <c r="BE44" s="73" t="e">
        <f>INDEX($XCJ$6:$XDW$36,MATCH(BE41,XCJ6:XCJ36,0),MATCH(BE42,XCJ6:XDW6,0))</f>
        <v>#N/A</v>
      </c>
      <c r="BF44" s="73" t="e">
        <f>INDEX($XCJ$6:$XDW$36,MATCH(BF41,XCJ6:XCJ36,0),MATCH(BF42,XCJ6:XDW6,0))</f>
        <v>#N/A</v>
      </c>
      <c r="BG44" s="73" t="e">
        <f>INDEX($XCJ$6:$XDW$36,MATCH(BG41,XCJ6:XCJ36,0),MATCH(BG42,XCJ6:XDW6,0))</f>
        <v>#N/A</v>
      </c>
      <c r="BH44" s="73" t="e">
        <f>INDEX($XCJ$6:$XDW$36,MATCH(BH41,XCJ6:XCJ36,0),MATCH(BH42,XCJ6:XDW6,0))</f>
        <v>#N/A</v>
      </c>
      <c r="BI44" s="73" t="e">
        <f>INDEX($XCJ$6:$XDW$36,MATCH(BI41,XCJ6:XCJ36,0),MATCH(BI42,XCJ6:XDW6,0))</f>
        <v>#N/A</v>
      </c>
      <c r="BJ44" s="73" t="e">
        <f>INDEX($XCJ$6:$XDW$36,MATCH(BJ41,XCJ6:XCJ36,0),MATCH(BJ42,XCJ6:XDW6,0))</f>
        <v>#N/A</v>
      </c>
      <c r="BK44" s="73" t="e">
        <f>INDEX($XCJ$6:$XDW$36,MATCH(BK41,XCJ6:XCJ36,0),MATCH(BK42,XCJ6:XDW6,0))</f>
        <v>#N/A</v>
      </c>
      <c r="BL44" s="73" t="e">
        <f>INDEX($XCJ$6:$XDW$36,MATCH(BL41,XCJ6:XCJ36,0),MATCH(BL42,XCJ6:XDW6,0))</f>
        <v>#N/A</v>
      </c>
      <c r="BM44" s="73" t="e">
        <f>INDEX($XCJ$6:$XDW$36,MATCH(BM41,XCJ6:XCJ36,0),MATCH(BM42,XCJ6:XDW6,0))</f>
        <v>#N/A</v>
      </c>
      <c r="BN44" s="73" t="e">
        <f>INDEX($XCJ$6:$XDW$36,MATCH(BN41,XCJ6:XCJ36,0),MATCH(BN42,XCJ6:XDW6,0))</f>
        <v>#N/A</v>
      </c>
      <c r="BO44" s="73" t="e">
        <f>INDEX($XCJ$6:$XDW$36,MATCH(BO41,XCJ6:XCJ36,0),MATCH(BO42,XCJ6:XDW6,0))</f>
        <v>#N/A</v>
      </c>
      <c r="BP44" s="73" t="e">
        <f>INDEX($XCJ$6:$XDW$36,MATCH(BP41,XCJ6:XCJ36,0),MATCH(BP42,XCJ6:XDW6,0))</f>
        <v>#N/A</v>
      </c>
      <c r="BQ44" s="73" t="e">
        <f>INDEX($XCJ$6:$XDW$36,MATCH(BQ41,XCJ6:XCJ36,0),MATCH(BQ42,XCJ6:XDW6,0))</f>
        <v>#N/A</v>
      </c>
      <c r="BR44" s="73" t="e">
        <f>INDEX($XCJ$6:$XDW$36,MATCH(BR41,XCJ6:XCJ36,0),MATCH(BR42,XCJ6:XDW6,0))</f>
        <v>#N/A</v>
      </c>
      <c r="BS44" s="73" t="e">
        <f>INDEX($XCJ$6:$XDW$36,MATCH(BS41,XCJ6:XCJ36,0),MATCH(BS42,XCJ6:XDW6,0))</f>
        <v>#N/A</v>
      </c>
      <c r="BT44" s="73" t="e">
        <f>INDEX($XCJ$6:$XDW$36,MATCH(BT41,XCJ6:XCJ36,0),MATCH(BT42,XCJ6:XDW6,0))</f>
        <v>#N/A</v>
      </c>
      <c r="BU44" s="73" t="e">
        <f>INDEX($XCJ$6:$XDW$36,MATCH(BU41,XCJ6:XCJ36,0),MATCH(BU42,XCJ6:XDW6,0))</f>
        <v>#N/A</v>
      </c>
      <c r="BV44" s="73" t="e">
        <f>INDEX($XCJ$6:$XDW$36,MATCH(BV41,XCJ6:XCJ36,0),MATCH(BV42,XCJ6:XDW6,0))</f>
        <v>#N/A</v>
      </c>
      <c r="BW44" s="73" t="e">
        <f>INDEX($XCJ$6:$XDW$36,MATCH(BW41,XCJ6:XCJ36,0),MATCH(BW42,XCJ6:XDW6,0))</f>
        <v>#N/A</v>
      </c>
      <c r="BX44" s="73" t="e">
        <f>INDEX($XCJ$6:$XDW$36,MATCH(BX41,XCJ6:XCJ36,0),MATCH(BX42,XCJ6:XDW6,0))</f>
        <v>#N/A</v>
      </c>
      <c r="BY44" s="73" t="e">
        <f>INDEX($XCJ$6:$XDW$36,MATCH(BY41,XCJ6:XCJ36,0),MATCH(BY42,XCJ6:XDW6,0))</f>
        <v>#N/A</v>
      </c>
      <c r="BZ44" s="73" t="e">
        <f>INDEX($XCJ$6:$XDW$36,MATCH(BZ41,XCJ6:XCJ36,0),MATCH(BZ42,XCJ6:XDW6,0))</f>
        <v>#N/A</v>
      </c>
      <c r="CA44" s="73" t="e">
        <f>INDEX($XCJ$6:$XDW$36,MATCH(CA41,XCJ6:XCJ36,0),MATCH(CA42,XCJ6:XDW6,0))</f>
        <v>#N/A</v>
      </c>
      <c r="CB44" s="73" t="e">
        <f>INDEX($XCJ$6:$XDW$36,MATCH(CB41,XCJ6:XCJ36,0),MATCH(CB42,XCJ6:XDW6,0))</f>
        <v>#N/A</v>
      </c>
      <c r="CC44" s="73" t="e">
        <f>INDEX($XCJ$6:$XDW$36,MATCH(CC41,XCJ6:XCJ36,0),MATCH(CC42,XCJ6:XDW6,0))</f>
        <v>#N/A</v>
      </c>
      <c r="CD44" s="73" t="e">
        <f>INDEX($XCJ$6:$XDW$36,MATCH(CD41,XCJ6:XCJ36,0),MATCH(CD42,XCJ6:XDW6,0))</f>
        <v>#N/A</v>
      </c>
      <c r="CE44" s="73" t="e">
        <f>INDEX($XCJ$6:$XDW$36,MATCH(CE41,XCJ6:XCJ36,0),MATCH(CE42,XCJ6:XDW6,0))</f>
        <v>#N/A</v>
      </c>
      <c r="CF44" s="73" t="e">
        <f>INDEX($XCJ$6:$XDW$36,MATCH(CF41,XCJ6:XCJ36,0),MATCH(CF42,XCJ6:XDW6,0))</f>
        <v>#N/A</v>
      </c>
      <c r="CG44" s="73" t="e">
        <f>INDEX($XCJ$6:$XDW$36,MATCH(CG41,XCJ6:XCJ36,0),MATCH(CG42,XCJ6:XDW6,0))</f>
        <v>#N/A</v>
      </c>
      <c r="CH44" s="73" t="e">
        <f>INDEX($XCJ$6:$XDW$36,MATCH(CH41,XCJ6:XCJ36,0),MATCH(CH42,XCJ6:XDW6,0))</f>
        <v>#N/A</v>
      </c>
      <c r="CI44" s="73" t="e">
        <f>INDEX($XCJ$6:$XDW$36,MATCH(CI41,XCJ6:XCJ36,0),MATCH(CI42,XCJ6:XDW6,0))</f>
        <v>#N/A</v>
      </c>
      <c r="CJ44" s="73" t="e">
        <f>INDEX($XCJ$6:$XDW$36,MATCH(CJ41,XCJ6:XCJ36,0),MATCH(CJ42,XCJ6:XDW6,0))</f>
        <v>#N/A</v>
      </c>
      <c r="CK44" s="73" t="e">
        <f>INDEX($XCJ$6:$XDW$36,MATCH(CK41,XCJ6:XCJ36,0),MATCH(CK42,XCJ6:XDW6,0))</f>
        <v>#N/A</v>
      </c>
      <c r="CL44" s="73" t="e">
        <f>INDEX($XCJ$6:$XDW$36,MATCH(CL41,XCJ6:XCJ36,0),MATCH(CL42,XCJ6:XDW6,0))</f>
        <v>#N/A</v>
      </c>
      <c r="CM44" s="73" t="e">
        <f>INDEX($XCJ$6:$XDW$36,MATCH(CM41,XCJ6:XCJ36,0),MATCH(CM42,XCJ6:XDW6,0))</f>
        <v>#N/A</v>
      </c>
      <c r="CN44" s="73" t="e">
        <f>INDEX($XCJ$6:$XDW$36,MATCH(CN41,XCJ6:XCJ36,0),MATCH(CN42,XCJ6:XDW6,0))</f>
        <v>#N/A</v>
      </c>
      <c r="CO44" s="73" t="e">
        <f>INDEX($XCJ$6:$XDW$36,MATCH(CO41,XCJ6:XCJ36,0),MATCH(CO42,XCJ6:XDW6,0))</f>
        <v>#N/A</v>
      </c>
      <c r="CP44" s="73" t="e">
        <f>INDEX($XCJ$6:$XDW$36,MATCH(CP41,XCJ6:XCJ36,0),MATCH(CP42,XCJ6:XDW6,0))</f>
        <v>#N/A</v>
      </c>
      <c r="CQ44" s="73" t="e">
        <f>INDEX($XCJ$6:$XDW$36,MATCH(CQ41,XCJ6:XCJ36,0),MATCH(CQ42,XCJ6:XDW6,0))</f>
        <v>#N/A</v>
      </c>
      <c r="CR44" s="73" t="e">
        <f>INDEX($XCJ$6:$XDW$36,MATCH(CR41,XCJ6:XCJ36,0),MATCH(CR42,XCJ6:XDW6,0))</f>
        <v>#N/A</v>
      </c>
      <c r="CS44" s="73" t="e">
        <f>INDEX($XCJ$6:$XDW$36,MATCH(CS41,XCJ6:XCJ36,0),MATCH(CS42,XCJ6:XDW6,0))</f>
        <v>#N/A</v>
      </c>
      <c r="CT44" s="73" t="e">
        <f>INDEX($XCJ$6:$XDW$36,MATCH(CT41,XCJ6:XCJ36,0),MATCH(CT42,XCJ6:XDW6,0))</f>
        <v>#N/A</v>
      </c>
      <c r="CU44" s="73" t="e">
        <f>INDEX($XCJ$6:$XDW$36,MATCH(CU41,XCJ6:XCJ36,0),MATCH(CU42,XCJ6:XDW6,0))</f>
        <v>#N/A</v>
      </c>
      <c r="CV44" s="73" t="e">
        <f>INDEX($XCJ$6:$XDW$36,MATCH(CV41,XCJ6:XCJ36,0),MATCH(CV42,XCJ6:XDW6,0))</f>
        <v>#N/A</v>
      </c>
      <c r="CW44" s="73" t="e">
        <f>INDEX($XCJ$6:$XDW$36,MATCH(CW41,XCJ6:XCJ36,0),MATCH(CW42,XCJ6:XDW6,0))</f>
        <v>#N/A</v>
      </c>
      <c r="CX44" s="73" t="e">
        <f>INDEX($XCJ$6:$XDW$36,MATCH(CX41,XCJ6:XCJ36,0),MATCH(CX42,XCJ6:XDW6,0))</f>
        <v>#N/A</v>
      </c>
      <c r="CY44" s="73" t="e">
        <f>INDEX($XCJ$6:$XDW$36,MATCH(CY41,XCJ6:XCJ36,0),MATCH(CY42,XCJ6:XDW6,0))</f>
        <v>#N/A</v>
      </c>
    </row>
    <row r="45" spans="1:103 16171:16384" s="2" customFormat="1">
      <c r="C45" s="149" t="s">
        <v>260</v>
      </c>
      <c r="D45" s="149"/>
      <c r="E45" s="149"/>
      <c r="F45" s="149"/>
      <c r="G45" s="149"/>
      <c r="H45" s="149"/>
      <c r="I45" s="149"/>
      <c r="J45" s="17"/>
    </row>
    <row r="46" spans="1:103 16171:16384" s="2" customFormat="1"/>
    <row r="47" spans="1:103 16171:16384" s="2" customFormat="1" ht="25">
      <c r="D47" s="1"/>
      <c r="E47" s="141" t="s">
        <v>9</v>
      </c>
      <c r="F47" s="141"/>
      <c r="G47" s="141"/>
      <c r="H47" s="141"/>
      <c r="I47" s="141"/>
      <c r="J47" s="1"/>
      <c r="K47" s="1"/>
    </row>
    <row r="48" spans="1:103 16171:16384" s="2" customFormat="1">
      <c r="A48" s="9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N48" s="19"/>
    </row>
    <row r="49" spans="1:35" s="2" customFormat="1">
      <c r="A49" s="9"/>
      <c r="B49" s="6"/>
      <c r="C49" s="1"/>
      <c r="D49" s="1"/>
      <c r="E49" s="1"/>
      <c r="F49" s="1"/>
      <c r="G49" s="55" t="s">
        <v>2</v>
      </c>
      <c r="H49" s="61" t="str">
        <f>H3</f>
        <v>Western hemlock</v>
      </c>
      <c r="I49" s="55"/>
      <c r="J49" s="146" t="s">
        <v>3</v>
      </c>
      <c r="K49" s="146"/>
      <c r="L49" s="62" t="e">
        <f>B44</f>
        <v>#DIV/0!</v>
      </c>
      <c r="O49" s="19"/>
    </row>
    <row r="50" spans="1:35" s="2" customFormat="1">
      <c r="A50" s="9"/>
      <c r="B50" s="13"/>
      <c r="C50" s="1"/>
      <c r="D50" s="1"/>
      <c r="E50" s="1"/>
      <c r="F50" s="1"/>
      <c r="G50" s="55" t="s">
        <v>52</v>
      </c>
      <c r="H50" s="61">
        <f>H4</f>
        <v>0</v>
      </c>
      <c r="I50" s="146" t="s">
        <v>79</v>
      </c>
      <c r="J50" s="146"/>
      <c r="K50" s="146"/>
      <c r="L50" s="63" t="e">
        <f>B43</f>
        <v>#DIV/0!</v>
      </c>
    </row>
    <row r="51" spans="1:35" s="2" customFormat="1" ht="25">
      <c r="A51" s="1"/>
      <c r="B51" s="1"/>
      <c r="C51" s="1"/>
      <c r="D51" s="1"/>
      <c r="E51" s="1"/>
      <c r="F51" s="146" t="s">
        <v>78</v>
      </c>
      <c r="G51" s="146"/>
      <c r="H51" s="62">
        <f>H5</f>
        <v>0</v>
      </c>
      <c r="I51" s="146" t="s">
        <v>80</v>
      </c>
      <c r="J51" s="146"/>
      <c r="K51" s="146"/>
      <c r="L51" s="83" t="e">
        <f>I87/C87</f>
        <v>#DIV/0!</v>
      </c>
      <c r="T51" s="1"/>
      <c r="U51" s="1"/>
      <c r="V51" s="1"/>
      <c r="W51" s="1"/>
      <c r="X51" s="1"/>
      <c r="Y51" s="1"/>
      <c r="Z51" s="1"/>
      <c r="AA51" s="141" t="s">
        <v>47</v>
      </c>
      <c r="AB51" s="141"/>
      <c r="AC51" s="141"/>
      <c r="AD51" s="141"/>
    </row>
    <row r="52" spans="1:35" s="2" customFormat="1" ht="25">
      <c r="F52" s="146" t="s">
        <v>186</v>
      </c>
      <c r="G52" s="146"/>
      <c r="H52" s="146"/>
      <c r="I52" s="146"/>
      <c r="J52" s="146"/>
      <c r="K52" s="146"/>
      <c r="L52" s="38"/>
      <c r="T52" s="1"/>
      <c r="U52" s="1"/>
      <c r="V52" s="1"/>
      <c r="W52" s="1"/>
      <c r="X52" s="1"/>
      <c r="Y52" s="1"/>
      <c r="Z52" s="1"/>
      <c r="AA52" s="91"/>
      <c r="AB52" s="91"/>
      <c r="AC52" s="91"/>
      <c r="AD52" s="91"/>
      <c r="AE52" s="1"/>
      <c r="AF52" s="1"/>
      <c r="AG52" s="1"/>
      <c r="AH52" s="1"/>
      <c r="AI52" s="1"/>
    </row>
    <row r="53" spans="1:35" s="2" customFormat="1" ht="23">
      <c r="A53" s="1"/>
      <c r="B53" s="142" t="s">
        <v>76</v>
      </c>
      <c r="C53" s="142"/>
      <c r="D53" s="142"/>
      <c r="E53" s="142"/>
      <c r="F53" s="142"/>
      <c r="G53" s="142"/>
      <c r="H53" s="142"/>
      <c r="I53" s="142"/>
      <c r="J53" s="1"/>
      <c r="K53" s="1"/>
      <c r="L53" s="144" t="s">
        <v>77</v>
      </c>
      <c r="M53" s="144"/>
      <c r="N53" s="144"/>
      <c r="O53" s="144"/>
      <c r="P53" s="144"/>
      <c r="Q53" s="144"/>
      <c r="R53" s="144"/>
      <c r="S53" s="144"/>
      <c r="T53" s="1"/>
      <c r="U53" s="1"/>
      <c r="V53" s="140" t="s">
        <v>105</v>
      </c>
      <c r="W53" s="140"/>
      <c r="X53" s="140"/>
      <c r="Y53" s="140"/>
      <c r="Z53" s="1"/>
      <c r="AA53" s="140" t="s">
        <v>41</v>
      </c>
      <c r="AB53" s="140"/>
      <c r="AC53" s="140"/>
      <c r="AD53" s="140"/>
      <c r="AE53" s="161" t="s">
        <v>104</v>
      </c>
      <c r="AF53" s="162"/>
      <c r="AG53" s="96" t="s">
        <v>43</v>
      </c>
      <c r="AH53" s="97" t="s">
        <v>44</v>
      </c>
      <c r="AI53" s="1"/>
    </row>
    <row r="54" spans="1:35" s="2" customFormat="1" ht="14" customHeight="1">
      <c r="A54" s="1"/>
      <c r="B54" s="143"/>
      <c r="C54" s="143"/>
      <c r="D54" s="143"/>
      <c r="E54" s="143"/>
      <c r="F54" s="143"/>
      <c r="G54" s="143"/>
      <c r="H54" s="143"/>
      <c r="I54" s="143"/>
      <c r="J54" s="6"/>
      <c r="K54" s="1"/>
      <c r="L54" s="145"/>
      <c r="M54" s="145"/>
      <c r="N54" s="145"/>
      <c r="O54" s="145"/>
      <c r="P54" s="145"/>
      <c r="Q54" s="145"/>
      <c r="R54" s="145"/>
      <c r="S54" s="145"/>
      <c r="T54" s="1"/>
      <c r="U54" s="1"/>
      <c r="V54" s="8"/>
      <c r="W54" s="1"/>
      <c r="X54" s="1"/>
      <c r="Y54" s="1"/>
      <c r="Z54" s="1"/>
      <c r="AA54" s="109" t="s">
        <v>129</v>
      </c>
      <c r="AB54" s="62" t="e">
        <f>SUM(B9:B38)*(W59/10)^1.6</f>
        <v>#DIV/0!</v>
      </c>
      <c r="AC54" s="1"/>
      <c r="AD54" s="1"/>
      <c r="AE54" s="157" t="s">
        <v>95</v>
      </c>
      <c r="AF54" s="158"/>
      <c r="AG54" s="98" t="s">
        <v>98</v>
      </c>
      <c r="AH54" s="99" t="s">
        <v>101</v>
      </c>
      <c r="AI54" s="1"/>
    </row>
    <row r="55" spans="1:35" s="2" customFormat="1" ht="42">
      <c r="A55" s="1"/>
      <c r="B55" s="64" t="s">
        <v>8</v>
      </c>
      <c r="C55" s="64" t="s">
        <v>66</v>
      </c>
      <c r="D55" s="65" t="s">
        <v>67</v>
      </c>
      <c r="E55" s="65" t="s">
        <v>68</v>
      </c>
      <c r="F55" s="66" t="s">
        <v>69</v>
      </c>
      <c r="G55" s="66" t="s">
        <v>70</v>
      </c>
      <c r="H55" s="66" t="s">
        <v>71</v>
      </c>
      <c r="I55" s="66" t="s">
        <v>72</v>
      </c>
      <c r="J55" s="6"/>
      <c r="K55" s="1"/>
      <c r="L55" s="67" t="s">
        <v>8</v>
      </c>
      <c r="M55" s="68" t="s">
        <v>66</v>
      </c>
      <c r="N55" s="68" t="s">
        <v>67</v>
      </c>
      <c r="O55" s="68" t="s">
        <v>68</v>
      </c>
      <c r="P55" s="69" t="s">
        <v>69</v>
      </c>
      <c r="Q55" s="69" t="s">
        <v>70</v>
      </c>
      <c r="R55" s="69" t="s">
        <v>71</v>
      </c>
      <c r="S55" s="69" t="s">
        <v>72</v>
      </c>
      <c r="T55" s="1"/>
      <c r="U55" s="1"/>
      <c r="V55" s="151" t="s">
        <v>81</v>
      </c>
      <c r="W55" s="151"/>
      <c r="X55" s="151"/>
      <c r="Y55" s="151"/>
      <c r="Z55" s="1"/>
      <c r="AA55" s="1"/>
      <c r="AB55" s="1"/>
      <c r="AC55" s="34"/>
      <c r="AD55" s="34"/>
      <c r="AE55" s="157" t="s">
        <v>96</v>
      </c>
      <c r="AF55" s="158"/>
      <c r="AG55" s="98" t="s">
        <v>99</v>
      </c>
      <c r="AH55" s="99" t="s">
        <v>102</v>
      </c>
      <c r="AI55" s="1"/>
    </row>
    <row r="56" spans="1:35" s="2" customFormat="1">
      <c r="A56" s="1"/>
      <c r="B56" s="60">
        <v>7</v>
      </c>
      <c r="C56" s="62" t="e">
        <f>B9</f>
        <v>#DIV/0!</v>
      </c>
      <c r="D56" s="62" t="e">
        <f>INDEX($WYT$6:$XAN$36,MATCH(B56,WYT6:WYT36,0),MATCH(L52,WYT6:XAN6,0))</f>
        <v>#N/A</v>
      </c>
      <c r="E56" s="62" t="e">
        <f>C56*D56</f>
        <v>#DIV/0!</v>
      </c>
      <c r="F56" s="62" t="e">
        <f>INDEX($WWY$6:$WYS$36,MATCH(B56,WWY6:WWY36,0),MATCH(L52,WWY6:WYS6,0))</f>
        <v>#N/A</v>
      </c>
      <c r="G56" s="63" t="e">
        <f>C56*F56</f>
        <v>#DIV/0!</v>
      </c>
      <c r="H56" s="24">
        <f>0.005454*(B56*B56)</f>
        <v>0.26724599999999998</v>
      </c>
      <c r="I56" s="84" t="e">
        <f>C56*H56</f>
        <v>#DIV/0!</v>
      </c>
      <c r="J56" s="6"/>
      <c r="K56" s="6"/>
      <c r="L56" s="60">
        <v>7</v>
      </c>
      <c r="M56" s="61" t="e">
        <f>B9</f>
        <v>#DIV/0!</v>
      </c>
      <c r="N56" s="61" t="e">
        <f>INDEX($XAO$6:$XCI$36,MATCH(L56,XAO6:XAO36,0),MATCH(L52,XAO6:XCI6,0))</f>
        <v>#N/A</v>
      </c>
      <c r="O56" s="61" t="e">
        <f>M56*N56</f>
        <v>#DIV/0!</v>
      </c>
      <c r="P56" s="62" t="e">
        <f>INDEX($WWY$6:$WYS$36,MATCH(B56,WWY6:WWY36,0),MATCH(L52,WWY6:WYS6,0))</f>
        <v>#N/A</v>
      </c>
      <c r="Q56" s="62" t="e">
        <f>M56*P56</f>
        <v>#DIV/0!</v>
      </c>
      <c r="R56" s="24">
        <f>0.005454*(L56*L56)</f>
        <v>0.26724599999999998</v>
      </c>
      <c r="S56" s="84" t="e">
        <f>M56*R56</f>
        <v>#DIV/0!</v>
      </c>
      <c r="T56" s="1"/>
      <c r="U56" s="1"/>
      <c r="V56" s="93" t="s">
        <v>131</v>
      </c>
      <c r="W56" s="84" t="e">
        <f>(SUM(I56:I85))/(SUM(C56:C85))</f>
        <v>#DIV/0!</v>
      </c>
      <c r="X56" s="1" t="s">
        <v>83</v>
      </c>
      <c r="Y56" s="1"/>
      <c r="Z56" s="1"/>
      <c r="AA56" s="1"/>
      <c r="AB56" s="34"/>
      <c r="AC56" s="34"/>
      <c r="AD56" s="34"/>
      <c r="AE56" s="159" t="s">
        <v>97</v>
      </c>
      <c r="AF56" s="160"/>
      <c r="AG56" s="100" t="s">
        <v>100</v>
      </c>
      <c r="AH56" s="101" t="s">
        <v>103</v>
      </c>
      <c r="AI56" s="1"/>
    </row>
    <row r="57" spans="1:35" s="2" customFormat="1" ht="23">
      <c r="A57" s="1"/>
      <c r="B57" s="60">
        <v>8</v>
      </c>
      <c r="C57" s="62" t="e">
        <f>B10</f>
        <v>#DIV/0!</v>
      </c>
      <c r="D57" s="62" t="e">
        <f>INDEX($WYT$6:$XAN$36,MATCH(B57,WYT6:WYT36,0),MATCH(L52,WYT6:XAN6,0))</f>
        <v>#N/A</v>
      </c>
      <c r="E57" s="62" t="e">
        <f t="shared" ref="E57:E85" si="3">C57*D57</f>
        <v>#DIV/0!</v>
      </c>
      <c r="F57" s="62" t="e">
        <f>INDEX($WWY$6:$WYS$36,MATCH(B57,WWY6:WWY36,0),MATCH(L52,WWY6:WYS6,0))</f>
        <v>#N/A</v>
      </c>
      <c r="G57" s="62" t="e">
        <f t="shared" ref="G57:G85" si="4">C57*F57</f>
        <v>#DIV/0!</v>
      </c>
      <c r="H57" s="24">
        <f t="shared" ref="H57:H85" si="5">0.005454*(B57*B57)</f>
        <v>0.34905599999999998</v>
      </c>
      <c r="I57" s="84" t="e">
        <f t="shared" ref="I57:I85" si="6">C57*H57</f>
        <v>#DIV/0!</v>
      </c>
      <c r="J57" s="6"/>
      <c r="K57" s="6"/>
      <c r="L57" s="60">
        <v>8</v>
      </c>
      <c r="M57" s="61" t="e">
        <f t="shared" ref="M57:M85" si="7">B10</f>
        <v>#DIV/0!</v>
      </c>
      <c r="N57" s="61" t="e">
        <f>INDEX($XAO$6:$XCI$36,MATCH(L57,XAO6:XAO36,0),MATCH(L52,XAO6:XCI6,0))</f>
        <v>#N/A</v>
      </c>
      <c r="O57" s="61" t="e">
        <f t="shared" ref="O57:O85" si="8">M57*N57</f>
        <v>#DIV/0!</v>
      </c>
      <c r="P57" s="62" t="e">
        <f>INDEX($WWY$6:$WYS$36,MATCH(B57,WWY6:WWY36,0),MATCH(L52,WWY6:WYS6,0))</f>
        <v>#N/A</v>
      </c>
      <c r="Q57" s="62" t="e">
        <f t="shared" ref="Q57:Q85" si="9">M57*P57</f>
        <v>#DIV/0!</v>
      </c>
      <c r="R57" s="24">
        <f t="shared" ref="R57:R85" si="10">0.005454*(L57*L57)</f>
        <v>0.34905599999999998</v>
      </c>
      <c r="S57" s="84" t="e">
        <f t="shared" ref="S57:S85" si="11">M57*R57</f>
        <v>#DIV/0!</v>
      </c>
      <c r="T57" s="1"/>
      <c r="U57" s="1"/>
      <c r="V57" s="31"/>
      <c r="W57" s="32"/>
      <c r="X57" s="1"/>
      <c r="Y57" s="1"/>
      <c r="Z57" s="1"/>
      <c r="AA57" s="150" t="s">
        <v>42</v>
      </c>
      <c r="AB57" s="150"/>
      <c r="AC57" s="150"/>
      <c r="AD57" s="150"/>
      <c r="AE57" s="1"/>
      <c r="AF57" s="1"/>
      <c r="AG57" s="1"/>
      <c r="AH57" s="1"/>
      <c r="AI57" s="1"/>
    </row>
    <row r="58" spans="1:35" s="2" customFormat="1">
      <c r="A58" s="1"/>
      <c r="B58" s="60">
        <v>9</v>
      </c>
      <c r="C58" s="62" t="e">
        <f>B11</f>
        <v>#DIV/0!</v>
      </c>
      <c r="D58" s="62" t="e">
        <f>INDEX($WYT$6:$XAN$36,MATCH(B58,WYT6:WYT36,0),MATCH(L52,WYT6:XAN6,0))</f>
        <v>#N/A</v>
      </c>
      <c r="E58" s="62" t="e">
        <f t="shared" si="3"/>
        <v>#DIV/0!</v>
      </c>
      <c r="F58" s="62" t="e">
        <f>INDEX($WWY$6:$WYS$36,MATCH(B58,WWY6:WWY36,0),MATCH(L52,WWY6:WYS6,0))</f>
        <v>#N/A</v>
      </c>
      <c r="G58" s="62" t="e">
        <f t="shared" si="4"/>
        <v>#DIV/0!</v>
      </c>
      <c r="H58" s="24">
        <f t="shared" si="5"/>
        <v>0.44177399999999994</v>
      </c>
      <c r="I58" s="84" t="e">
        <f t="shared" si="6"/>
        <v>#DIV/0!</v>
      </c>
      <c r="J58" s="6"/>
      <c r="K58" s="6"/>
      <c r="L58" s="60">
        <v>9</v>
      </c>
      <c r="M58" s="61" t="e">
        <f t="shared" si="7"/>
        <v>#DIV/0!</v>
      </c>
      <c r="N58" s="61" t="e">
        <f>INDEX($XAO$6:$XCI$36,MATCH(L58,XAO6:XAO36,0),MATCH(L52,XAO6:XCI6,0))</f>
        <v>#N/A</v>
      </c>
      <c r="O58" s="61" t="e">
        <f t="shared" si="8"/>
        <v>#DIV/0!</v>
      </c>
      <c r="P58" s="62" t="e">
        <f>INDEX($WWY$6:$WYS$36,MATCH(B58,WWY6:WWY36,0),MATCH(L52,WWY6:WYS6,0))</f>
        <v>#N/A</v>
      </c>
      <c r="Q58" s="62" t="e">
        <f t="shared" si="9"/>
        <v>#DIV/0!</v>
      </c>
      <c r="R58" s="24">
        <f t="shared" si="10"/>
        <v>0.44177399999999994</v>
      </c>
      <c r="S58" s="84" t="e">
        <f t="shared" si="11"/>
        <v>#DIV/0!</v>
      </c>
      <c r="T58" s="1"/>
      <c r="U58" s="1"/>
      <c r="V58" s="152" t="s">
        <v>82</v>
      </c>
      <c r="W58" s="152"/>
      <c r="X58" s="152"/>
      <c r="Y58" s="1"/>
      <c r="Z58" s="1"/>
      <c r="AA58" s="109" t="s">
        <v>130</v>
      </c>
      <c r="AB58" s="62" t="e">
        <f>(AB54/850)*100</f>
        <v>#DIV/0!</v>
      </c>
      <c r="AC58" s="34"/>
      <c r="AD58" s="34"/>
      <c r="AE58" s="1"/>
      <c r="AF58" s="1"/>
      <c r="AG58" s="1"/>
      <c r="AH58" s="1"/>
      <c r="AI58" s="1"/>
    </row>
    <row r="59" spans="1:35" s="2" customFormat="1">
      <c r="A59" s="1"/>
      <c r="B59" s="60">
        <v>10</v>
      </c>
      <c r="C59" s="62" t="e">
        <f>B12</f>
        <v>#DIV/0!</v>
      </c>
      <c r="D59" s="62" t="e">
        <f>INDEX($WYT$6:$XAN$36,MATCH(B59,WYT6:WYT36,0),MATCH(L52,WYT6:XAN6,0))</f>
        <v>#N/A</v>
      </c>
      <c r="E59" s="62" t="e">
        <f t="shared" si="3"/>
        <v>#DIV/0!</v>
      </c>
      <c r="F59" s="62" t="e">
        <f>INDEX($WWY$6:$WYS$36,MATCH(B59,WWY6:WWY36,0),MATCH(L52,WWY6:WYS6,0))</f>
        <v>#N/A</v>
      </c>
      <c r="G59" s="62" t="e">
        <f t="shared" si="4"/>
        <v>#DIV/0!</v>
      </c>
      <c r="H59" s="24">
        <f t="shared" si="5"/>
        <v>0.5454</v>
      </c>
      <c r="I59" s="84" t="e">
        <f t="shared" si="6"/>
        <v>#DIV/0!</v>
      </c>
      <c r="J59" s="6"/>
      <c r="K59" s="6"/>
      <c r="L59" s="60">
        <v>10</v>
      </c>
      <c r="M59" s="61" t="e">
        <f t="shared" si="7"/>
        <v>#DIV/0!</v>
      </c>
      <c r="N59" s="61" t="e">
        <f>INDEX($XAO$6:$XCI$36,MATCH(L59,XAO6:XAO36,0),MATCH(L52,XAO6:XCI6,0))</f>
        <v>#N/A</v>
      </c>
      <c r="O59" s="61" t="e">
        <f t="shared" si="8"/>
        <v>#DIV/0!</v>
      </c>
      <c r="P59" s="62" t="e">
        <f>INDEX($WWY$6:$WYS$36,MATCH(B59,WWY6:WWY36,0),MATCH(L52,WWY6:WYS6,0))</f>
        <v>#N/A</v>
      </c>
      <c r="Q59" s="62" t="e">
        <f t="shared" si="9"/>
        <v>#DIV/0!</v>
      </c>
      <c r="R59" s="24">
        <f t="shared" si="10"/>
        <v>0.5454</v>
      </c>
      <c r="S59" s="84" t="e">
        <f t="shared" si="11"/>
        <v>#DIV/0!</v>
      </c>
      <c r="T59" s="1"/>
      <c r="U59" s="1"/>
      <c r="V59" s="93" t="s">
        <v>131</v>
      </c>
      <c r="W59" s="84" t="e">
        <f>SQRT(W56/0.005454)</f>
        <v>#DIV/0!</v>
      </c>
      <c r="X59" s="1" t="s">
        <v>33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s="2" customFormat="1">
      <c r="A60" s="1"/>
      <c r="B60" s="60">
        <v>11</v>
      </c>
      <c r="C60" s="62" t="e">
        <f t="shared" ref="C60:C85" si="12">B13</f>
        <v>#DIV/0!</v>
      </c>
      <c r="D60" s="62" t="e">
        <f>INDEX($WYT$6:$XAN$36,MATCH(B60,WYT6:WYT36,0),MATCH(L52,WYT6:XAN6,0))</f>
        <v>#N/A</v>
      </c>
      <c r="E60" s="62" t="e">
        <f t="shared" si="3"/>
        <v>#DIV/0!</v>
      </c>
      <c r="F60" s="62" t="e">
        <f>INDEX($WWY$6:$WYS$36,MATCH(B60,WWY6:WWY36,0),MATCH(L52,WWY6:WYS6,0))</f>
        <v>#N/A</v>
      </c>
      <c r="G60" s="62" t="e">
        <f t="shared" si="4"/>
        <v>#DIV/0!</v>
      </c>
      <c r="H60" s="24">
        <f t="shared" si="5"/>
        <v>0.65993399999999991</v>
      </c>
      <c r="I60" s="84" t="e">
        <f t="shared" si="6"/>
        <v>#DIV/0!</v>
      </c>
      <c r="J60" s="6"/>
      <c r="K60" s="6"/>
      <c r="L60" s="60">
        <v>11</v>
      </c>
      <c r="M60" s="61" t="e">
        <f t="shared" si="7"/>
        <v>#DIV/0!</v>
      </c>
      <c r="N60" s="61" t="e">
        <f>INDEX($XAO$6:$XCI$36,MATCH(L60,XAO6:XAO36,0),MATCH(L52,XAO6:XCI6,0))</f>
        <v>#N/A</v>
      </c>
      <c r="O60" s="61" t="e">
        <f t="shared" si="8"/>
        <v>#DIV/0!</v>
      </c>
      <c r="P60" s="62" t="e">
        <f>INDEX($WWY$6:$WYS$36,MATCH(B60,WWY6:WWY36,0),MATCH(L52,WWY6:WYS6,0))</f>
        <v>#N/A</v>
      </c>
      <c r="Q60" s="62" t="e">
        <f t="shared" si="9"/>
        <v>#DIV/0!</v>
      </c>
      <c r="R60" s="24">
        <f t="shared" si="10"/>
        <v>0.65993399999999991</v>
      </c>
      <c r="S60" s="84" t="e">
        <f t="shared" si="11"/>
        <v>#DIV/0!</v>
      </c>
      <c r="T60" s="1"/>
      <c r="U60" s="1"/>
      <c r="V60" s="33"/>
      <c r="W60" s="32"/>
      <c r="X60" s="1"/>
      <c r="Y60" s="1"/>
      <c r="Z60" s="1"/>
      <c r="AA60" s="1"/>
      <c r="AB60" s="1"/>
      <c r="AC60" s="1"/>
    </row>
    <row r="61" spans="1:35" s="2" customFormat="1">
      <c r="A61" s="1"/>
      <c r="B61" s="60">
        <v>12</v>
      </c>
      <c r="C61" s="62" t="e">
        <f t="shared" si="12"/>
        <v>#DIV/0!</v>
      </c>
      <c r="D61" s="62" t="e">
        <f>INDEX($WYT$6:$XAN$36,MATCH(B61,WYT6:WYT36,0),MATCH(L52,WYT6:XAN6,0))</f>
        <v>#N/A</v>
      </c>
      <c r="E61" s="62" t="e">
        <f t="shared" si="3"/>
        <v>#DIV/0!</v>
      </c>
      <c r="F61" s="62" t="e">
        <f>INDEX($WWY$6:$WYS$36,MATCH(B61,WWY6:WWY36,0),MATCH(L52,WWY6:WYS6,0))</f>
        <v>#N/A</v>
      </c>
      <c r="G61" s="62" t="e">
        <f t="shared" si="4"/>
        <v>#DIV/0!</v>
      </c>
      <c r="H61" s="24">
        <f t="shared" si="5"/>
        <v>0.78537599999999996</v>
      </c>
      <c r="I61" s="84" t="e">
        <f t="shared" si="6"/>
        <v>#DIV/0!</v>
      </c>
      <c r="J61" s="6"/>
      <c r="K61" s="6"/>
      <c r="L61" s="60">
        <v>12</v>
      </c>
      <c r="M61" s="61" t="e">
        <f t="shared" si="7"/>
        <v>#DIV/0!</v>
      </c>
      <c r="N61" s="61" t="e">
        <f>INDEX($XAO$6:$XCI$36,MATCH(L61,XAO6:XAO36,0),MATCH(L52,XAO6:XCI6,0))</f>
        <v>#N/A</v>
      </c>
      <c r="O61" s="61" t="e">
        <f t="shared" si="8"/>
        <v>#DIV/0!</v>
      </c>
      <c r="P61" s="62" t="e">
        <f>INDEX($WWY$6:$WYS$36,MATCH(B61,WWY6:WWY36,0),MATCH(L52,WWY6:WYS6,0))</f>
        <v>#N/A</v>
      </c>
      <c r="Q61" s="62" t="e">
        <f t="shared" si="9"/>
        <v>#DIV/0!</v>
      </c>
      <c r="R61" s="24">
        <f t="shared" si="10"/>
        <v>0.78537599999999996</v>
      </c>
      <c r="S61" s="84" t="e">
        <f t="shared" si="11"/>
        <v>#DIV/0!</v>
      </c>
      <c r="T61" s="1"/>
      <c r="U61" s="1"/>
      <c r="V61" s="94" t="s">
        <v>261</v>
      </c>
      <c r="W61" s="94"/>
      <c r="X61" s="94"/>
      <c r="Y61" s="94"/>
      <c r="Z61" s="94"/>
      <c r="AA61" s="94"/>
      <c r="AB61" s="1"/>
      <c r="AC61" s="1"/>
    </row>
    <row r="62" spans="1:35" s="2" customFormat="1">
      <c r="A62" s="1"/>
      <c r="B62" s="60">
        <v>13</v>
      </c>
      <c r="C62" s="62" t="e">
        <f t="shared" si="12"/>
        <v>#DIV/0!</v>
      </c>
      <c r="D62" s="62" t="e">
        <f>INDEX($WYT$6:$XAN$36,MATCH(B62,WYT6:WYT36,0),MATCH(L52,WYT6:XAN6,0))</f>
        <v>#N/A</v>
      </c>
      <c r="E62" s="62" t="e">
        <f t="shared" si="3"/>
        <v>#DIV/0!</v>
      </c>
      <c r="F62" s="62" t="e">
        <f>INDEX($WWY$6:$WYS$36,MATCH(B62,WWY6:WWY36,0),MATCH(L52,WWY6:WYS6,0))</f>
        <v>#N/A</v>
      </c>
      <c r="G62" s="62" t="e">
        <f t="shared" si="4"/>
        <v>#DIV/0!</v>
      </c>
      <c r="H62" s="24">
        <f t="shared" si="5"/>
        <v>0.92172599999999993</v>
      </c>
      <c r="I62" s="84" t="e">
        <f t="shared" si="6"/>
        <v>#DIV/0!</v>
      </c>
      <c r="J62" s="6"/>
      <c r="K62" s="6"/>
      <c r="L62" s="60">
        <v>13</v>
      </c>
      <c r="M62" s="61" t="e">
        <f t="shared" si="7"/>
        <v>#DIV/0!</v>
      </c>
      <c r="N62" s="61" t="e">
        <f>INDEX($XAO$6:$XCI$36,MATCH(L62,XAO6:XAO36,0),MATCH(L52,XAO6:XCI6,0))</f>
        <v>#N/A</v>
      </c>
      <c r="O62" s="61" t="e">
        <f t="shared" si="8"/>
        <v>#DIV/0!</v>
      </c>
      <c r="P62" s="62" t="e">
        <f>INDEX($WWY$6:$WYS$36,MATCH(B62,WWY6:WWY36,0),MATCH(L52,WWY6:WYS6,0))</f>
        <v>#N/A</v>
      </c>
      <c r="Q62" s="62" t="e">
        <f t="shared" si="9"/>
        <v>#DIV/0!</v>
      </c>
      <c r="R62" s="24">
        <f t="shared" si="10"/>
        <v>0.92172599999999993</v>
      </c>
      <c r="S62" s="84" t="e">
        <f t="shared" si="11"/>
        <v>#DIV/0!</v>
      </c>
      <c r="T62" s="1"/>
      <c r="U62" s="1"/>
      <c r="V62" s="93" t="s">
        <v>131</v>
      </c>
      <c r="W62" s="84" t="e">
        <f>W59-(2*B43)</f>
        <v>#DIV/0!</v>
      </c>
      <c r="X62" s="1" t="s">
        <v>33</v>
      </c>
      <c r="Y62" s="1"/>
      <c r="Z62" s="1"/>
      <c r="AA62" s="1"/>
      <c r="AB62" s="1"/>
      <c r="AC62" s="1"/>
    </row>
    <row r="63" spans="1:35" s="2" customFormat="1">
      <c r="A63" s="1"/>
      <c r="B63" s="60">
        <v>14</v>
      </c>
      <c r="C63" s="62" t="e">
        <f t="shared" si="12"/>
        <v>#DIV/0!</v>
      </c>
      <c r="D63" s="62" t="e">
        <f>INDEX($WYT$6:$XAN$36,MATCH(B63,WYT6:WYT36,0),MATCH(L52,WYT6:XAN6,0))</f>
        <v>#N/A</v>
      </c>
      <c r="E63" s="62" t="e">
        <f t="shared" si="3"/>
        <v>#DIV/0!</v>
      </c>
      <c r="F63" s="62" t="e">
        <f>INDEX($WWY$6:$WYS$36,MATCH(B63,WWY6:WWY36,0),MATCH(L52,WWY6:WYS6,0))</f>
        <v>#N/A</v>
      </c>
      <c r="G63" s="62" t="e">
        <f t="shared" si="4"/>
        <v>#DIV/0!</v>
      </c>
      <c r="H63" s="24">
        <f t="shared" si="5"/>
        <v>1.0689839999999999</v>
      </c>
      <c r="I63" s="84" t="e">
        <f t="shared" si="6"/>
        <v>#DIV/0!</v>
      </c>
      <c r="J63" s="6"/>
      <c r="K63" s="6"/>
      <c r="L63" s="60">
        <v>14</v>
      </c>
      <c r="M63" s="61" t="e">
        <f t="shared" si="7"/>
        <v>#DIV/0!</v>
      </c>
      <c r="N63" s="61" t="e">
        <f>INDEX($XAO$6:$XCI$36,MATCH(L63,XAO6:XAO36,0),MATCH(L52,XAO6:XCI6,0))</f>
        <v>#N/A</v>
      </c>
      <c r="O63" s="61" t="e">
        <f t="shared" si="8"/>
        <v>#DIV/0!</v>
      </c>
      <c r="P63" s="62" t="e">
        <f>INDEX($WWY$6:$WYS$36,MATCH(B63,WWY6:WWY36,0),MATCH(L52,WWY6:WYS6,0))</f>
        <v>#N/A</v>
      </c>
      <c r="Q63" s="62" t="e">
        <f t="shared" si="9"/>
        <v>#DIV/0!</v>
      </c>
      <c r="R63" s="24">
        <f t="shared" si="10"/>
        <v>1.0689839999999999</v>
      </c>
      <c r="S63" s="84" t="e">
        <f t="shared" si="11"/>
        <v>#DIV/0!</v>
      </c>
      <c r="T63" s="1"/>
      <c r="U63" s="1"/>
      <c r="V63" s="33"/>
      <c r="W63" s="32"/>
      <c r="X63" s="1"/>
      <c r="Y63" s="1"/>
      <c r="Z63" s="1"/>
      <c r="AA63" s="1"/>
      <c r="AB63" s="1"/>
      <c r="AC63" s="1"/>
    </row>
    <row r="64" spans="1:35" s="2" customFormat="1">
      <c r="A64" s="1"/>
      <c r="B64" s="60">
        <v>15</v>
      </c>
      <c r="C64" s="62" t="e">
        <f t="shared" si="12"/>
        <v>#DIV/0!</v>
      </c>
      <c r="D64" s="62" t="e">
        <f>INDEX($WYT$6:$XAN$36,MATCH(B64,WYT6:WYT36,0),MATCH(L52,WYT6:XAN6,0))</f>
        <v>#N/A</v>
      </c>
      <c r="E64" s="62" t="e">
        <f t="shared" si="3"/>
        <v>#DIV/0!</v>
      </c>
      <c r="F64" s="62" t="e">
        <f>INDEX($WWY$6:$WYS$36,MATCH(B64,WWY6:WWY36,0),MATCH(L52,WWY6:WYS6,0))</f>
        <v>#N/A</v>
      </c>
      <c r="G64" s="62" t="e">
        <f t="shared" si="4"/>
        <v>#DIV/0!</v>
      </c>
      <c r="H64" s="24">
        <f t="shared" si="5"/>
        <v>1.22715</v>
      </c>
      <c r="I64" s="84" t="e">
        <f t="shared" si="6"/>
        <v>#DIV/0!</v>
      </c>
      <c r="J64" s="6"/>
      <c r="K64" s="6"/>
      <c r="L64" s="60">
        <v>15</v>
      </c>
      <c r="M64" s="61" t="e">
        <f t="shared" si="7"/>
        <v>#DIV/0!</v>
      </c>
      <c r="N64" s="61" t="e">
        <f>INDEX($XAO$6:$XCI$36,MATCH(L64,XAO6:XAO36,0),MATCH(L52,XAO6:XCI6,0))</f>
        <v>#N/A</v>
      </c>
      <c r="O64" s="61" t="e">
        <f t="shared" si="8"/>
        <v>#DIV/0!</v>
      </c>
      <c r="P64" s="62" t="e">
        <f>INDEX($WWY$6:$WYS$36,MATCH(B64,WWY6:WWY36,0),MATCH(L52,WWY6:WYS6,0))</f>
        <v>#N/A</v>
      </c>
      <c r="Q64" s="62" t="e">
        <f t="shared" si="9"/>
        <v>#DIV/0!</v>
      </c>
      <c r="R64" s="24">
        <f t="shared" si="10"/>
        <v>1.22715</v>
      </c>
      <c r="S64" s="84" t="e">
        <f t="shared" si="11"/>
        <v>#DIV/0!</v>
      </c>
      <c r="T64" s="1"/>
      <c r="U64" s="1"/>
      <c r="V64" s="152" t="s">
        <v>262</v>
      </c>
      <c r="W64" s="152"/>
      <c r="X64" s="152"/>
      <c r="Y64" s="152"/>
      <c r="Z64" s="152"/>
      <c r="AA64" s="1"/>
      <c r="AB64" s="1"/>
      <c r="AC64" s="1"/>
    </row>
    <row r="65" spans="1:29" s="2" customFormat="1">
      <c r="A65" s="1"/>
      <c r="B65" s="60">
        <v>16</v>
      </c>
      <c r="C65" s="62" t="e">
        <f t="shared" si="12"/>
        <v>#DIV/0!</v>
      </c>
      <c r="D65" s="62" t="e">
        <f>INDEX($WYT$6:$XAN$36,MATCH(B65,WYT6:WYT36,0),MATCH(L52,WYT6:XAN6,0))</f>
        <v>#N/A</v>
      </c>
      <c r="E65" s="62" t="e">
        <f t="shared" si="3"/>
        <v>#DIV/0!</v>
      </c>
      <c r="F65" s="62" t="e">
        <f>INDEX($WWY$6:$WYS$36,MATCH(B65,WWY6:WWY36,0),MATCH(L52,WWY6:WYS6,0))</f>
        <v>#N/A</v>
      </c>
      <c r="G65" s="62" t="e">
        <f t="shared" si="4"/>
        <v>#DIV/0!</v>
      </c>
      <c r="H65" s="24">
        <f t="shared" si="5"/>
        <v>1.3962239999999999</v>
      </c>
      <c r="I65" s="84" t="e">
        <f t="shared" si="6"/>
        <v>#DIV/0!</v>
      </c>
      <c r="J65" s="6"/>
      <c r="K65" s="6"/>
      <c r="L65" s="60">
        <v>16</v>
      </c>
      <c r="M65" s="61" t="e">
        <f t="shared" si="7"/>
        <v>#DIV/0!</v>
      </c>
      <c r="N65" s="61" t="e">
        <f>INDEX($XAO$6:$XCI$36,MATCH(L65,XAO6:XAO36,0),MATCH(L52,XAO6:XCI6,0))</f>
        <v>#N/A</v>
      </c>
      <c r="O65" s="61" t="e">
        <f t="shared" si="8"/>
        <v>#DIV/0!</v>
      </c>
      <c r="P65" s="62" t="e">
        <f>INDEX($WWY$6:$WYS$36,MATCH(B65,WWY6:WWY36,0),MATCH(L52,WWY6:WYS6,0))</f>
        <v>#N/A</v>
      </c>
      <c r="Q65" s="62" t="e">
        <f t="shared" si="9"/>
        <v>#DIV/0!</v>
      </c>
      <c r="R65" s="24">
        <f t="shared" si="10"/>
        <v>1.3962239999999999</v>
      </c>
      <c r="S65" s="84" t="e">
        <f t="shared" si="11"/>
        <v>#DIV/0!</v>
      </c>
      <c r="T65" s="1"/>
      <c r="U65" s="1"/>
      <c r="V65" s="93" t="s">
        <v>131</v>
      </c>
      <c r="W65" s="84" t="e">
        <f>W62*W62*0.005454</f>
        <v>#DIV/0!</v>
      </c>
      <c r="X65" s="1" t="s">
        <v>83</v>
      </c>
      <c r="Y65" s="1"/>
      <c r="Z65" s="1"/>
      <c r="AA65" s="1"/>
      <c r="AB65" s="1"/>
      <c r="AC65" s="1"/>
    </row>
    <row r="66" spans="1:29" s="2" customFormat="1">
      <c r="A66" s="1"/>
      <c r="B66" s="60">
        <v>17</v>
      </c>
      <c r="C66" s="62" t="e">
        <f t="shared" si="12"/>
        <v>#DIV/0!</v>
      </c>
      <c r="D66" s="62" t="e">
        <f>INDEX($WYT$6:$XAN$36,MATCH(B66,WYT6:WYT36,0),MATCH(L52,WYT6:XAN6,0))</f>
        <v>#N/A</v>
      </c>
      <c r="E66" s="62" t="e">
        <f t="shared" si="3"/>
        <v>#DIV/0!</v>
      </c>
      <c r="F66" s="62" t="e">
        <f>INDEX($WWY$6:$WYS$36,MATCH(B66,WWY6:WWY36,0),MATCH(L52,WWY6:WYS6,0))</f>
        <v>#N/A</v>
      </c>
      <c r="G66" s="62" t="e">
        <f t="shared" si="4"/>
        <v>#DIV/0!</v>
      </c>
      <c r="H66" s="24">
        <f t="shared" si="5"/>
        <v>1.576206</v>
      </c>
      <c r="I66" s="84" t="e">
        <f t="shared" si="6"/>
        <v>#DIV/0!</v>
      </c>
      <c r="J66" s="6"/>
      <c r="K66" s="6"/>
      <c r="L66" s="60">
        <v>17</v>
      </c>
      <c r="M66" s="61" t="e">
        <f t="shared" si="7"/>
        <v>#DIV/0!</v>
      </c>
      <c r="N66" s="61" t="e">
        <f>INDEX($XAO$6:$XCI$36,MATCH(L66,XAO6:XAO36,0),MATCH(L52,XAO6:XCI6,0))</f>
        <v>#N/A</v>
      </c>
      <c r="O66" s="61" t="e">
        <f t="shared" si="8"/>
        <v>#DIV/0!</v>
      </c>
      <c r="P66" s="62" t="e">
        <f>INDEX($WWY$6:$WYS$36,MATCH(B66,WWY6:WWY36,0),MATCH(L52,WWY6:WYS6,0))</f>
        <v>#N/A</v>
      </c>
      <c r="Q66" s="62" t="e">
        <f t="shared" si="9"/>
        <v>#DIV/0!</v>
      </c>
      <c r="R66" s="24">
        <f t="shared" si="10"/>
        <v>1.576206</v>
      </c>
      <c r="S66" s="84" t="e">
        <f t="shared" si="11"/>
        <v>#DIV/0!</v>
      </c>
      <c r="T66" s="1"/>
      <c r="U66" s="1"/>
      <c r="V66" s="33"/>
      <c r="W66" s="32"/>
      <c r="X66" s="1"/>
      <c r="Y66" s="1"/>
      <c r="Z66" s="1"/>
      <c r="AA66" s="1"/>
      <c r="AB66" s="1"/>
      <c r="AC66" s="1"/>
    </row>
    <row r="67" spans="1:29" s="2" customFormat="1">
      <c r="A67" s="1"/>
      <c r="B67" s="60">
        <v>18</v>
      </c>
      <c r="C67" s="62" t="e">
        <f t="shared" si="12"/>
        <v>#DIV/0!</v>
      </c>
      <c r="D67" s="62" t="e">
        <f>INDEX($WYT$6:$XAN$36,MATCH(B67,WYT6:WYT36,0),MATCH(L52,WYT6:XAN6,0))</f>
        <v>#N/A</v>
      </c>
      <c r="E67" s="62" t="e">
        <f t="shared" si="3"/>
        <v>#DIV/0!</v>
      </c>
      <c r="F67" s="62" t="e">
        <f>INDEX($WWY$6:$WYS$36,MATCH(B67,WWY6:WWY36,0),MATCH(L52,WWY6:WYS6,0))</f>
        <v>#N/A</v>
      </c>
      <c r="G67" s="62" t="e">
        <f t="shared" si="4"/>
        <v>#DIV/0!</v>
      </c>
      <c r="H67" s="24">
        <f t="shared" si="5"/>
        <v>1.7670959999999998</v>
      </c>
      <c r="I67" s="84" t="e">
        <f t="shared" si="6"/>
        <v>#DIV/0!</v>
      </c>
      <c r="J67" s="6"/>
      <c r="K67" s="6"/>
      <c r="L67" s="60">
        <v>18</v>
      </c>
      <c r="M67" s="61" t="e">
        <f t="shared" si="7"/>
        <v>#DIV/0!</v>
      </c>
      <c r="N67" s="61" t="e">
        <f>INDEX($XAO$6:$XCI$36,MATCH(L67,XAO6:XAO36,0),MATCH(L52,XAO6:XCI6,0))</f>
        <v>#N/A</v>
      </c>
      <c r="O67" s="61" t="e">
        <f t="shared" si="8"/>
        <v>#DIV/0!</v>
      </c>
      <c r="P67" s="62" t="e">
        <f>INDEX($WWY$6:$WYS$36,MATCH(B67,WWY6:WWY36,0),MATCH(L52,WWY6:WYS6,0))</f>
        <v>#N/A</v>
      </c>
      <c r="Q67" s="62" t="e">
        <f t="shared" si="9"/>
        <v>#DIV/0!</v>
      </c>
      <c r="R67" s="24">
        <f t="shared" si="10"/>
        <v>1.7670959999999998</v>
      </c>
      <c r="S67" s="84" t="e">
        <f t="shared" si="11"/>
        <v>#DIV/0!</v>
      </c>
      <c r="T67" s="1"/>
      <c r="U67" s="1"/>
      <c r="V67" s="152" t="s">
        <v>84</v>
      </c>
      <c r="W67" s="152"/>
      <c r="X67" s="152"/>
      <c r="Y67" s="1"/>
      <c r="Z67" s="1"/>
      <c r="AA67" s="1"/>
      <c r="AB67" s="1"/>
      <c r="AC67" s="1"/>
    </row>
    <row r="68" spans="1:29" s="2" customFormat="1">
      <c r="A68" s="1"/>
      <c r="B68" s="60">
        <v>19</v>
      </c>
      <c r="C68" s="62" t="e">
        <f t="shared" si="12"/>
        <v>#DIV/0!</v>
      </c>
      <c r="D68" s="62" t="e">
        <f>INDEX($WYT$6:$XAN$36,MATCH(B68,WYT6:WYT36,0),MATCH(L52,WYT6:XAN6,0))</f>
        <v>#N/A</v>
      </c>
      <c r="E68" s="62" t="e">
        <f t="shared" si="3"/>
        <v>#DIV/0!</v>
      </c>
      <c r="F68" s="62" t="e">
        <f>INDEX($WWY$6:$WYS$36,MATCH(B68,WWY6:WWY36,0),MATCH(L52,WWY6:WYS6,0))</f>
        <v>#N/A</v>
      </c>
      <c r="G68" s="62" t="e">
        <f t="shared" si="4"/>
        <v>#DIV/0!</v>
      </c>
      <c r="H68" s="24">
        <f t="shared" si="5"/>
        <v>1.9688939999999999</v>
      </c>
      <c r="I68" s="84" t="e">
        <f t="shared" si="6"/>
        <v>#DIV/0!</v>
      </c>
      <c r="J68" s="6"/>
      <c r="K68" s="6"/>
      <c r="L68" s="60">
        <v>19</v>
      </c>
      <c r="M68" s="61" t="e">
        <f t="shared" si="7"/>
        <v>#DIV/0!</v>
      </c>
      <c r="N68" s="61" t="e">
        <f>INDEX($XAO$6:$XCI$36,MATCH(L68,XAO6:XAO36,0),MATCH(L52,XAO6:XCI6,0))</f>
        <v>#N/A</v>
      </c>
      <c r="O68" s="61" t="e">
        <f t="shared" si="8"/>
        <v>#DIV/0!</v>
      </c>
      <c r="P68" s="62" t="e">
        <f>INDEX($WWY$6:$WYS$36,MATCH(B68,WWY6:WWY36,0),MATCH(L52,WWY6:WYS6,0))</f>
        <v>#N/A</v>
      </c>
      <c r="Q68" s="62" t="e">
        <f t="shared" si="9"/>
        <v>#DIV/0!</v>
      </c>
      <c r="R68" s="24">
        <f t="shared" si="10"/>
        <v>1.9688939999999999</v>
      </c>
      <c r="S68" s="84" t="e">
        <f t="shared" si="11"/>
        <v>#DIV/0!</v>
      </c>
      <c r="T68" s="1"/>
      <c r="U68" s="1"/>
      <c r="V68" s="93" t="s">
        <v>131</v>
      </c>
      <c r="W68" s="84" t="e">
        <f>W56/W65</f>
        <v>#DIV/0!</v>
      </c>
      <c r="X68" s="1"/>
      <c r="Y68" s="1"/>
      <c r="Z68" s="1"/>
      <c r="AA68" s="1"/>
      <c r="AB68" s="1"/>
      <c r="AC68" s="1"/>
    </row>
    <row r="69" spans="1:29" s="2" customFormat="1">
      <c r="A69" s="1"/>
      <c r="B69" s="60">
        <v>20</v>
      </c>
      <c r="C69" s="62" t="e">
        <f t="shared" si="12"/>
        <v>#DIV/0!</v>
      </c>
      <c r="D69" s="62" t="e">
        <f>INDEX($WYT$6:$XAN$36,MATCH(B69,WYT6:WYT36,0),MATCH(L52,WYT6:XAN6,0))</f>
        <v>#N/A</v>
      </c>
      <c r="E69" s="62" t="e">
        <f t="shared" si="3"/>
        <v>#DIV/0!</v>
      </c>
      <c r="F69" s="62" t="e">
        <f>INDEX($WWY$6:$WYS$36,MATCH(B69,WWY6:WWY36,0),MATCH(L52,WWY6:WYS6,0))</f>
        <v>#N/A</v>
      </c>
      <c r="G69" s="62" t="e">
        <f t="shared" si="4"/>
        <v>#DIV/0!</v>
      </c>
      <c r="H69" s="24">
        <f t="shared" si="5"/>
        <v>2.1816</v>
      </c>
      <c r="I69" s="84" t="e">
        <f t="shared" si="6"/>
        <v>#DIV/0!</v>
      </c>
      <c r="J69" s="6"/>
      <c r="K69" s="6"/>
      <c r="L69" s="60">
        <v>20</v>
      </c>
      <c r="M69" s="61" t="e">
        <f t="shared" si="7"/>
        <v>#DIV/0!</v>
      </c>
      <c r="N69" s="61" t="e">
        <f>INDEX($XAO$6:$XCI$36,MATCH(L69,XAO6:XAO36,0),MATCH(L52,XAO6:XCI6,0))</f>
        <v>#N/A</v>
      </c>
      <c r="O69" s="61" t="e">
        <f t="shared" si="8"/>
        <v>#DIV/0!</v>
      </c>
      <c r="P69" s="62" t="e">
        <f>INDEX($WWY$6:$WYS$36,MATCH(B69,WWY6:WWY36,0),MATCH(L52,WWY6:WYS6,0))</f>
        <v>#N/A</v>
      </c>
      <c r="Q69" s="62" t="e">
        <f t="shared" si="9"/>
        <v>#DIV/0!</v>
      </c>
      <c r="R69" s="24">
        <f t="shared" si="10"/>
        <v>2.1816</v>
      </c>
      <c r="S69" s="84" t="e">
        <f t="shared" si="11"/>
        <v>#DIV/0!</v>
      </c>
      <c r="T69" s="1"/>
      <c r="U69" s="1"/>
      <c r="V69" s="33"/>
      <c r="W69" s="32"/>
      <c r="X69" s="1"/>
      <c r="Y69" s="1"/>
      <c r="Z69" s="1"/>
      <c r="AA69" s="1"/>
      <c r="AB69" s="1"/>
      <c r="AC69" s="1"/>
    </row>
    <row r="70" spans="1:29" s="2" customFormat="1">
      <c r="A70" s="1"/>
      <c r="B70" s="60">
        <v>21</v>
      </c>
      <c r="C70" s="62" t="e">
        <f t="shared" si="12"/>
        <v>#DIV/0!</v>
      </c>
      <c r="D70" s="62" t="e">
        <f>INDEX($WYT$6:$XAN$36,MATCH(B70,WYT6:WYT36,0),MATCH(L52,WYT6:XAN6,0))</f>
        <v>#N/A</v>
      </c>
      <c r="E70" s="62" t="e">
        <f t="shared" si="3"/>
        <v>#DIV/0!</v>
      </c>
      <c r="F70" s="62" t="e">
        <f>INDEX($WWY$6:$WYS$36,MATCH(B70,WWY6:WWY36,0),MATCH(L52,WWY6:WYS6,0))</f>
        <v>#N/A</v>
      </c>
      <c r="G70" s="62" t="e">
        <f t="shared" si="4"/>
        <v>#DIV/0!</v>
      </c>
      <c r="H70" s="24">
        <f t="shared" si="5"/>
        <v>2.405214</v>
      </c>
      <c r="I70" s="84" t="e">
        <f t="shared" si="6"/>
        <v>#DIV/0!</v>
      </c>
      <c r="J70" s="6"/>
      <c r="K70" s="6"/>
      <c r="L70" s="60">
        <v>21</v>
      </c>
      <c r="M70" s="61" t="e">
        <f t="shared" si="7"/>
        <v>#DIV/0!</v>
      </c>
      <c r="N70" s="61" t="e">
        <f>INDEX($XAO$6:$XCI$36,MATCH(L70,XAO6:XAO36,0),MATCH(L52,XAO6:XCI6,0))</f>
        <v>#N/A</v>
      </c>
      <c r="O70" s="61" t="e">
        <f t="shared" si="8"/>
        <v>#DIV/0!</v>
      </c>
      <c r="P70" s="62" t="e">
        <f>INDEX($WWY$6:$WYS$36,MATCH(B70,WWY6:WWY36,0),MATCH(L52,WWY6:WYS6,0))</f>
        <v>#N/A</v>
      </c>
      <c r="Q70" s="62" t="e">
        <f t="shared" si="9"/>
        <v>#DIV/0!</v>
      </c>
      <c r="R70" s="24">
        <f t="shared" si="10"/>
        <v>2.405214</v>
      </c>
      <c r="S70" s="84" t="e">
        <f t="shared" si="11"/>
        <v>#DIV/0!</v>
      </c>
      <c r="T70" s="1"/>
      <c r="U70" s="1"/>
      <c r="V70" s="152" t="s">
        <v>263</v>
      </c>
      <c r="W70" s="152"/>
      <c r="X70" s="152"/>
      <c r="Y70" s="152"/>
      <c r="Z70" s="1"/>
      <c r="AA70" s="1"/>
      <c r="AB70" s="1"/>
      <c r="AC70" s="1"/>
    </row>
    <row r="71" spans="1:29" s="2" customFormat="1">
      <c r="A71" s="1"/>
      <c r="B71" s="60">
        <v>22</v>
      </c>
      <c r="C71" s="62" t="e">
        <f t="shared" si="12"/>
        <v>#DIV/0!</v>
      </c>
      <c r="D71" s="62" t="e">
        <f>INDEX($WYT$6:$XAN$36,MATCH(B71,WYT6:WYT36,0),MATCH(L52,WYT6:XAN6,0))</f>
        <v>#N/A</v>
      </c>
      <c r="E71" s="62" t="e">
        <f t="shared" si="3"/>
        <v>#DIV/0!</v>
      </c>
      <c r="F71" s="62" t="e">
        <f>INDEX($WWY$6:$WYS$36,MATCH(B71,WWY6:WWY36,0),MATCH(L52,WWY6:WYS6,0))</f>
        <v>#N/A</v>
      </c>
      <c r="G71" s="62" t="e">
        <f t="shared" si="4"/>
        <v>#DIV/0!</v>
      </c>
      <c r="H71" s="24">
        <f t="shared" si="5"/>
        <v>2.6397359999999996</v>
      </c>
      <c r="I71" s="84" t="e">
        <f t="shared" si="6"/>
        <v>#DIV/0!</v>
      </c>
      <c r="J71" s="6"/>
      <c r="K71" s="6"/>
      <c r="L71" s="60">
        <v>22</v>
      </c>
      <c r="M71" s="61" t="e">
        <f t="shared" si="7"/>
        <v>#DIV/0!</v>
      </c>
      <c r="N71" s="61" t="e">
        <f>INDEX($XAO$6:$XCI$36,MATCH(L71,XAO6:XAO36,0),MATCH(L52,XAO6:XCI6,0))</f>
        <v>#N/A</v>
      </c>
      <c r="O71" s="61" t="e">
        <f t="shared" si="8"/>
        <v>#DIV/0!</v>
      </c>
      <c r="P71" s="62" t="e">
        <f>INDEX($WWY$6:$WYS$36,MATCH(B71,WWY6:WWY36,0),MATCH(L52,WWY6:WYS6,0))</f>
        <v>#N/A</v>
      </c>
      <c r="Q71" s="62" t="e">
        <f t="shared" si="9"/>
        <v>#DIV/0!</v>
      </c>
      <c r="R71" s="24">
        <f t="shared" si="10"/>
        <v>2.6397359999999996</v>
      </c>
      <c r="S71" s="84" t="e">
        <f t="shared" si="11"/>
        <v>#DIV/0!</v>
      </c>
      <c r="T71" s="1"/>
      <c r="U71" s="1"/>
      <c r="V71" s="31"/>
      <c r="W71" s="153" t="s">
        <v>85</v>
      </c>
      <c r="X71" s="153"/>
      <c r="Y71" s="153"/>
      <c r="Z71" s="1"/>
      <c r="AA71" s="1"/>
      <c r="AB71" s="1"/>
      <c r="AC71" s="1"/>
    </row>
    <row r="72" spans="1:29" s="2" customFormat="1">
      <c r="A72" s="1"/>
      <c r="B72" s="60">
        <v>23</v>
      </c>
      <c r="C72" s="62" t="e">
        <f t="shared" si="12"/>
        <v>#DIV/0!</v>
      </c>
      <c r="D72" s="62" t="e">
        <f>INDEX($WYT$6:$XAN$36,MATCH(B72,WYT6:WYT36,0),MATCH(L52,WYT6:XAN6,0))</f>
        <v>#N/A</v>
      </c>
      <c r="E72" s="62" t="e">
        <f t="shared" si="3"/>
        <v>#DIV/0!</v>
      </c>
      <c r="F72" s="62" t="e">
        <f>INDEX($WWY$6:$WYS$36,MATCH(B72,WWY6:WWY36,0),MATCH(L52,WWY6:WYS6,0))</f>
        <v>#N/A</v>
      </c>
      <c r="G72" s="62" t="e">
        <f t="shared" si="4"/>
        <v>#DIV/0!</v>
      </c>
      <c r="H72" s="24">
        <f t="shared" si="5"/>
        <v>2.8851659999999999</v>
      </c>
      <c r="I72" s="84" t="e">
        <f t="shared" si="6"/>
        <v>#DIV/0!</v>
      </c>
      <c r="J72" s="6"/>
      <c r="K72" s="6"/>
      <c r="L72" s="60">
        <v>23</v>
      </c>
      <c r="M72" s="61" t="e">
        <f t="shared" si="7"/>
        <v>#DIV/0!</v>
      </c>
      <c r="N72" s="61" t="e">
        <f>INDEX($XAO$6:$XCI$36,MATCH(L72,XAO6:XAO36,0),MATCH(L52,XAO6:XCI6,0))</f>
        <v>#N/A</v>
      </c>
      <c r="O72" s="61" t="e">
        <f t="shared" si="8"/>
        <v>#DIV/0!</v>
      </c>
      <c r="P72" s="62" t="e">
        <f>INDEX($WWY$6:$WYS$36,MATCH(B72,WWY6:WWY36,0),MATCH(L52,WWY6:WYS6,0))</f>
        <v>#N/A</v>
      </c>
      <c r="Q72" s="62" t="e">
        <f t="shared" si="9"/>
        <v>#DIV/0!</v>
      </c>
      <c r="R72" s="24">
        <f t="shared" si="10"/>
        <v>2.8851659999999999</v>
      </c>
      <c r="S72" s="84" t="e">
        <f t="shared" si="11"/>
        <v>#DIV/0!</v>
      </c>
      <c r="T72" s="1"/>
      <c r="U72" s="1"/>
      <c r="V72" s="93" t="s">
        <v>131</v>
      </c>
      <c r="W72" s="88" t="e">
        <f>E87*W68</f>
        <v>#DIV/0!</v>
      </c>
      <c r="X72" s="1" t="s">
        <v>34</v>
      </c>
      <c r="Y72" s="1"/>
      <c r="Z72" s="1"/>
      <c r="AA72" s="1"/>
      <c r="AB72" s="1"/>
      <c r="AC72" s="1"/>
    </row>
    <row r="73" spans="1:29" s="2" customFormat="1">
      <c r="A73" s="1"/>
      <c r="B73" s="60">
        <v>24</v>
      </c>
      <c r="C73" s="62" t="e">
        <f t="shared" si="12"/>
        <v>#DIV/0!</v>
      </c>
      <c r="D73" s="62" t="e">
        <f>INDEX($WYT$6:$XAN$36,MATCH(B73,WYT6:WYT36,0),MATCH(L52,WYT6:XAN6,0))</f>
        <v>#N/A</v>
      </c>
      <c r="E73" s="62" t="e">
        <f t="shared" si="3"/>
        <v>#DIV/0!</v>
      </c>
      <c r="F73" s="62" t="e">
        <f>INDEX($WWY$6:$WYS$36,MATCH(B73,WWY6:WWY36,0),MATCH(L52,WWY6:WYS6,0))</f>
        <v>#N/A</v>
      </c>
      <c r="G73" s="62" t="e">
        <f t="shared" si="4"/>
        <v>#DIV/0!</v>
      </c>
      <c r="H73" s="24">
        <f t="shared" si="5"/>
        <v>3.1415039999999999</v>
      </c>
      <c r="I73" s="84" t="e">
        <f t="shared" si="6"/>
        <v>#DIV/0!</v>
      </c>
      <c r="J73" s="6"/>
      <c r="K73" s="6"/>
      <c r="L73" s="60">
        <v>24</v>
      </c>
      <c r="M73" s="61" t="e">
        <f t="shared" si="7"/>
        <v>#DIV/0!</v>
      </c>
      <c r="N73" s="61" t="e">
        <f>INDEX($XAO$6:$XCI$36,MATCH(L73,XAO6:XAO36,0),MATCH(L52,XAO6:XCI6,0))</f>
        <v>#N/A</v>
      </c>
      <c r="O73" s="61" t="e">
        <f t="shared" si="8"/>
        <v>#DIV/0!</v>
      </c>
      <c r="P73" s="62" t="e">
        <f>INDEX($WWY$6:$WYS$36,MATCH(B73,WWY6:WWY36,0),MATCH(L52,WWY6:WYS6,0))</f>
        <v>#N/A</v>
      </c>
      <c r="Q73" s="62" t="e">
        <f t="shared" si="9"/>
        <v>#DIV/0!</v>
      </c>
      <c r="R73" s="24">
        <f t="shared" si="10"/>
        <v>3.1415039999999999</v>
      </c>
      <c r="S73" s="84" t="e">
        <f t="shared" si="11"/>
        <v>#DIV/0!</v>
      </c>
      <c r="T73" s="1"/>
      <c r="U73" s="1"/>
      <c r="V73" s="33"/>
      <c r="W73" s="153" t="s">
        <v>86</v>
      </c>
      <c r="X73" s="153"/>
      <c r="Y73" s="153"/>
      <c r="Z73" s="1"/>
      <c r="AA73" s="1"/>
      <c r="AB73" s="1"/>
      <c r="AC73" s="1"/>
    </row>
    <row r="74" spans="1:29" s="2" customFormat="1">
      <c r="A74" s="1"/>
      <c r="B74" s="60">
        <v>25</v>
      </c>
      <c r="C74" s="62" t="e">
        <f t="shared" si="12"/>
        <v>#DIV/0!</v>
      </c>
      <c r="D74" s="62" t="e">
        <f>INDEX($WYT$6:$XAN$36,MATCH(B74,WYT6:WYT36,0),MATCH(L52,WYT6:XAN6,0))</f>
        <v>#N/A</v>
      </c>
      <c r="E74" s="62" t="e">
        <f t="shared" si="3"/>
        <v>#DIV/0!</v>
      </c>
      <c r="F74" s="62" t="e">
        <f>INDEX($WWY$6:$WYS$36,MATCH(B74,WWY6:WWY36,0),MATCH(L52,WWY6:WYS6,0))</f>
        <v>#N/A</v>
      </c>
      <c r="G74" s="62" t="e">
        <f t="shared" si="4"/>
        <v>#DIV/0!</v>
      </c>
      <c r="H74" s="24">
        <f t="shared" si="5"/>
        <v>3.4087499999999999</v>
      </c>
      <c r="I74" s="84" t="e">
        <f t="shared" si="6"/>
        <v>#DIV/0!</v>
      </c>
      <c r="J74" s="6"/>
      <c r="K74" s="6"/>
      <c r="L74" s="60">
        <v>25</v>
      </c>
      <c r="M74" s="61" t="e">
        <f t="shared" si="7"/>
        <v>#DIV/0!</v>
      </c>
      <c r="N74" s="61" t="e">
        <f>INDEX($XAO$6:$XCI$36,MATCH(L74,XAO6:XAO36,0),MATCH(L52,XAO6:XCI6,0))</f>
        <v>#N/A</v>
      </c>
      <c r="O74" s="61" t="e">
        <f t="shared" si="8"/>
        <v>#DIV/0!</v>
      </c>
      <c r="P74" s="62" t="e">
        <f>INDEX($WWY$6:$WYS$36,MATCH(B74,WWY6:WWY36,0),MATCH(L52,WWY6:WYS6,0))</f>
        <v>#N/A</v>
      </c>
      <c r="Q74" s="62" t="e">
        <f t="shared" si="9"/>
        <v>#DIV/0!</v>
      </c>
      <c r="R74" s="24">
        <f t="shared" si="10"/>
        <v>3.4087499999999999</v>
      </c>
      <c r="S74" s="84" t="e">
        <f t="shared" si="11"/>
        <v>#DIV/0!</v>
      </c>
      <c r="T74" s="1"/>
      <c r="U74" s="1"/>
      <c r="V74" s="93" t="s">
        <v>131</v>
      </c>
      <c r="W74" s="88" t="e">
        <f>O87*W68</f>
        <v>#DIV/0!</v>
      </c>
      <c r="X74" s="1" t="s">
        <v>34</v>
      </c>
      <c r="Y74" s="1"/>
      <c r="Z74" s="1"/>
      <c r="AA74" s="1"/>
      <c r="AB74" s="1"/>
      <c r="AC74" s="1"/>
    </row>
    <row r="75" spans="1:29" s="2" customFormat="1">
      <c r="A75" s="1"/>
      <c r="B75" s="60">
        <v>26</v>
      </c>
      <c r="C75" s="62" t="e">
        <f t="shared" si="12"/>
        <v>#DIV/0!</v>
      </c>
      <c r="D75" s="62" t="e">
        <f>INDEX($WYT$6:$XAN$36,MATCH(B75,WYT6:WYT36,0),MATCH(L52,WYT6:XAN6,0))</f>
        <v>#N/A</v>
      </c>
      <c r="E75" s="62" t="e">
        <f t="shared" si="3"/>
        <v>#DIV/0!</v>
      </c>
      <c r="F75" s="62" t="e">
        <f>INDEX($WWY$6:$WYS$36,MATCH(B75,WWY6:WWY36,0),MATCH(L52,WWY6:WYS6,0))</f>
        <v>#N/A</v>
      </c>
      <c r="G75" s="62" t="e">
        <f t="shared" si="4"/>
        <v>#DIV/0!</v>
      </c>
      <c r="H75" s="24">
        <f t="shared" si="5"/>
        <v>3.6869039999999997</v>
      </c>
      <c r="I75" s="84" t="e">
        <f t="shared" si="6"/>
        <v>#DIV/0!</v>
      </c>
      <c r="J75" s="6"/>
      <c r="K75" s="6"/>
      <c r="L75" s="60">
        <v>26</v>
      </c>
      <c r="M75" s="61" t="e">
        <f t="shared" si="7"/>
        <v>#DIV/0!</v>
      </c>
      <c r="N75" s="61" t="e">
        <f>INDEX($XAO$6:$XCI$36,MATCH(L75,XAO6:XAO36,0),MATCH(L52,XAO6:XCI6,0))</f>
        <v>#N/A</v>
      </c>
      <c r="O75" s="61" t="e">
        <f t="shared" si="8"/>
        <v>#DIV/0!</v>
      </c>
      <c r="P75" s="62" t="e">
        <f>INDEX($WWY$6:$WYS$36,MATCH(B75,WWY6:WWY36,0),MATCH(L52,WWY6:WYS6,0))</f>
        <v>#N/A</v>
      </c>
      <c r="Q75" s="62" t="e">
        <f t="shared" si="9"/>
        <v>#DIV/0!</v>
      </c>
      <c r="R75" s="24">
        <f t="shared" si="10"/>
        <v>3.6869039999999997</v>
      </c>
      <c r="S75" s="84" t="e">
        <f t="shared" si="11"/>
        <v>#DIV/0!</v>
      </c>
      <c r="T75" s="1"/>
      <c r="U75" s="1"/>
      <c r="V75" s="33"/>
      <c r="W75" s="153" t="s">
        <v>87</v>
      </c>
      <c r="X75" s="153"/>
      <c r="Y75" s="1"/>
      <c r="Z75" s="1"/>
      <c r="AA75" s="1"/>
      <c r="AB75" s="1"/>
      <c r="AC75" s="1"/>
    </row>
    <row r="76" spans="1:29" s="2" customFormat="1">
      <c r="A76" s="1"/>
      <c r="B76" s="60">
        <v>27</v>
      </c>
      <c r="C76" s="62" t="e">
        <f t="shared" si="12"/>
        <v>#DIV/0!</v>
      </c>
      <c r="D76" s="62" t="e">
        <f>INDEX($WYT$6:$XAN$36,MATCH(B76,WYT6:WYT36,0),MATCH(L52,WYT6:XAN6,0))</f>
        <v>#N/A</v>
      </c>
      <c r="E76" s="62" t="e">
        <f t="shared" si="3"/>
        <v>#DIV/0!</v>
      </c>
      <c r="F76" s="62" t="e">
        <f>INDEX($WWY$6:$WYS$36,MATCH(B76,WWY6:WWY36,0),MATCH(L52,WWY6:WYS6,0))</f>
        <v>#N/A</v>
      </c>
      <c r="G76" s="62" t="e">
        <f t="shared" si="4"/>
        <v>#DIV/0!</v>
      </c>
      <c r="H76" s="24">
        <f t="shared" si="5"/>
        <v>3.9759659999999997</v>
      </c>
      <c r="I76" s="84" t="e">
        <f t="shared" si="6"/>
        <v>#DIV/0!</v>
      </c>
      <c r="J76" s="6"/>
      <c r="K76" s="6"/>
      <c r="L76" s="60">
        <v>27</v>
      </c>
      <c r="M76" s="61" t="e">
        <f t="shared" si="7"/>
        <v>#DIV/0!</v>
      </c>
      <c r="N76" s="61" t="e">
        <f>INDEX($XAO$6:$XCI$36,MATCH(L76,XAO6:XAO36,0),MATCH(L52,XAO6:XCI6,0))</f>
        <v>#N/A</v>
      </c>
      <c r="O76" s="61" t="e">
        <f t="shared" si="8"/>
        <v>#DIV/0!</v>
      </c>
      <c r="P76" s="62" t="e">
        <f>INDEX($WWY$6:$WYS$36,MATCH(B76,WWY6:WWY36,0),MATCH(L52,WWY6:WYS6,0))</f>
        <v>#N/A</v>
      </c>
      <c r="Q76" s="62" t="e">
        <f t="shared" si="9"/>
        <v>#DIV/0!</v>
      </c>
      <c r="R76" s="24">
        <f t="shared" si="10"/>
        <v>3.9759659999999997</v>
      </c>
      <c r="S76" s="84" t="e">
        <f t="shared" si="11"/>
        <v>#DIV/0!</v>
      </c>
      <c r="T76" s="1"/>
      <c r="U76" s="1"/>
      <c r="V76" s="93" t="s">
        <v>131</v>
      </c>
      <c r="W76" s="88" t="e">
        <f>G87*W68</f>
        <v>#DIV/0!</v>
      </c>
      <c r="X76" s="1" t="s">
        <v>35</v>
      </c>
      <c r="Y76" s="1"/>
      <c r="Z76" s="1"/>
      <c r="AA76" s="1"/>
      <c r="AB76" s="1"/>
      <c r="AC76" s="1"/>
    </row>
    <row r="77" spans="1:29" s="2" customFormat="1">
      <c r="A77" s="1"/>
      <c r="B77" s="60">
        <v>28</v>
      </c>
      <c r="C77" s="62" t="e">
        <f t="shared" si="12"/>
        <v>#DIV/0!</v>
      </c>
      <c r="D77" s="62" t="e">
        <f>INDEX($WYT$6:$XAN$36,MATCH(B77,WYT6:WYT36,0),MATCH(L52,WYT6:XAN6,0))</f>
        <v>#N/A</v>
      </c>
      <c r="E77" s="62" t="e">
        <f t="shared" si="3"/>
        <v>#DIV/0!</v>
      </c>
      <c r="F77" s="62" t="e">
        <f>INDEX($WWY$6:$WYS$36,MATCH(B77,WWY6:WWY36,0),MATCH(L52,WWY6:WYS6,0))</f>
        <v>#N/A</v>
      </c>
      <c r="G77" s="62" t="e">
        <f t="shared" si="4"/>
        <v>#DIV/0!</v>
      </c>
      <c r="H77" s="24">
        <f t="shared" si="5"/>
        <v>4.2759359999999997</v>
      </c>
      <c r="I77" s="84" t="e">
        <f t="shared" si="6"/>
        <v>#DIV/0!</v>
      </c>
      <c r="J77" s="6"/>
      <c r="K77" s="6"/>
      <c r="L77" s="60">
        <v>28</v>
      </c>
      <c r="M77" s="61" t="e">
        <f t="shared" si="7"/>
        <v>#DIV/0!</v>
      </c>
      <c r="N77" s="61" t="e">
        <f>INDEX($XAO$6:$XCI$36,MATCH(L77,XAO6:XAO36,0),MATCH(L52,XAO6:XCI6,0))</f>
        <v>#N/A</v>
      </c>
      <c r="O77" s="61" t="e">
        <f t="shared" si="8"/>
        <v>#DIV/0!</v>
      </c>
      <c r="P77" s="62" t="e">
        <f>INDEX($WWY$6:$WYS$36,MATCH(B77,WWY6:WWY36,0),MATCH(L52,WWY6:WYS6,0))</f>
        <v>#N/A</v>
      </c>
      <c r="Q77" s="62" t="e">
        <f t="shared" si="9"/>
        <v>#DIV/0!</v>
      </c>
      <c r="R77" s="24">
        <f t="shared" si="10"/>
        <v>4.2759359999999997</v>
      </c>
      <c r="S77" s="84" t="e">
        <f t="shared" si="11"/>
        <v>#DIV/0!</v>
      </c>
      <c r="T77" s="1"/>
      <c r="U77" s="1"/>
      <c r="V77" s="33"/>
      <c r="W77" s="32"/>
      <c r="X77" s="1"/>
      <c r="Y77" s="1"/>
      <c r="Z77" s="1"/>
      <c r="AA77" s="1"/>
      <c r="AB77" s="1"/>
      <c r="AC77" s="1"/>
    </row>
    <row r="78" spans="1:29" s="2" customFormat="1" ht="23">
      <c r="A78" s="1"/>
      <c r="B78" s="60">
        <v>29</v>
      </c>
      <c r="C78" s="62" t="e">
        <f t="shared" si="12"/>
        <v>#DIV/0!</v>
      </c>
      <c r="D78" s="62" t="e">
        <f>INDEX($WYT$6:$XAN$36,MATCH(B78,WYT6:WYT36,0),MATCH(L52,WYT6:XAN6,0))</f>
        <v>#N/A</v>
      </c>
      <c r="E78" s="62" t="e">
        <f t="shared" si="3"/>
        <v>#DIV/0!</v>
      </c>
      <c r="F78" s="62" t="e">
        <f>INDEX($WWY$6:$WYS$36,MATCH(B78,WWY6:WWY36,0),MATCH(L52,WWY6:WYS6,0))</f>
        <v>#N/A</v>
      </c>
      <c r="G78" s="62" t="e">
        <f t="shared" si="4"/>
        <v>#DIV/0!</v>
      </c>
      <c r="H78" s="24">
        <f t="shared" si="5"/>
        <v>4.5868139999999995</v>
      </c>
      <c r="I78" s="84" t="e">
        <f t="shared" si="6"/>
        <v>#DIV/0!</v>
      </c>
      <c r="J78" s="6"/>
      <c r="K78" s="6"/>
      <c r="L78" s="60">
        <v>29</v>
      </c>
      <c r="M78" s="61" t="e">
        <f t="shared" si="7"/>
        <v>#DIV/0!</v>
      </c>
      <c r="N78" s="61" t="e">
        <f>INDEX($XAO$6:$XCI$36,MATCH(L78,XAO6:XAO36,0),MATCH(L52,XAO6:XCI6,0))</f>
        <v>#N/A</v>
      </c>
      <c r="O78" s="61" t="e">
        <f t="shared" si="8"/>
        <v>#DIV/0!</v>
      </c>
      <c r="P78" s="62" t="e">
        <f>INDEX($WWY$6:$WYS$36,MATCH(B78,WWY6:WWY36,0),MATCH(L52,WWY6:WYS6,0))</f>
        <v>#N/A</v>
      </c>
      <c r="Q78" s="62" t="e">
        <f t="shared" si="9"/>
        <v>#DIV/0!</v>
      </c>
      <c r="R78" s="24">
        <f t="shared" si="10"/>
        <v>4.5868139999999995</v>
      </c>
      <c r="S78" s="84" t="e">
        <f t="shared" si="11"/>
        <v>#DIV/0!</v>
      </c>
      <c r="T78" s="1"/>
      <c r="U78" s="1"/>
      <c r="V78" s="154" t="s">
        <v>88</v>
      </c>
      <c r="W78" s="154"/>
      <c r="X78" s="154"/>
      <c r="Y78" s="154"/>
      <c r="Z78" s="154"/>
      <c r="AA78" s="154"/>
      <c r="AB78" s="1"/>
      <c r="AC78" s="1"/>
    </row>
    <row r="79" spans="1:29" s="2" customFormat="1">
      <c r="A79" s="1"/>
      <c r="B79" s="60">
        <v>30</v>
      </c>
      <c r="C79" s="62" t="e">
        <f t="shared" si="12"/>
        <v>#DIV/0!</v>
      </c>
      <c r="D79" s="62" t="e">
        <f>INDEX($WYT$6:$XAN$36,MATCH(B79,WYT6:WYT36,0),MATCH(L52,WYT6:XAN6,0))</f>
        <v>#N/A</v>
      </c>
      <c r="E79" s="62" t="e">
        <f t="shared" si="3"/>
        <v>#DIV/0!</v>
      </c>
      <c r="F79" s="62" t="e">
        <f>INDEX($WWY$6:$WYS$36,MATCH(B79,WWY6:WWY36,0),MATCH(L52,WWY6:WYS6,0))</f>
        <v>#N/A</v>
      </c>
      <c r="G79" s="62" t="e">
        <f t="shared" si="4"/>
        <v>#DIV/0!</v>
      </c>
      <c r="H79" s="24">
        <f t="shared" si="5"/>
        <v>4.9085999999999999</v>
      </c>
      <c r="I79" s="84" t="e">
        <f t="shared" si="6"/>
        <v>#DIV/0!</v>
      </c>
      <c r="J79" s="6"/>
      <c r="K79" s="6"/>
      <c r="L79" s="60">
        <v>30</v>
      </c>
      <c r="M79" s="61" t="e">
        <f t="shared" si="7"/>
        <v>#DIV/0!</v>
      </c>
      <c r="N79" s="61" t="e">
        <f>INDEX($XAO$6:$XCI$36,MATCH(L79,XAO6:XAO36,0),MATCH(L52,XAO6:XCI6,0))</f>
        <v>#N/A</v>
      </c>
      <c r="O79" s="61" t="e">
        <f t="shared" si="8"/>
        <v>#DIV/0!</v>
      </c>
      <c r="P79" s="62" t="e">
        <f>INDEX($WWY$6:$WYS$36,MATCH(B79,WWY6:WWY36,0),MATCH(L52,WWY6:WYS6,0))</f>
        <v>#N/A</v>
      </c>
      <c r="Q79" s="62" t="e">
        <f t="shared" si="9"/>
        <v>#DIV/0!</v>
      </c>
      <c r="R79" s="24">
        <f t="shared" si="10"/>
        <v>4.9085999999999999</v>
      </c>
      <c r="S79" s="84" t="e">
        <f t="shared" si="11"/>
        <v>#DIV/0!</v>
      </c>
      <c r="T79" s="1"/>
      <c r="U79" s="1"/>
      <c r="V79" s="155" t="s">
        <v>89</v>
      </c>
      <c r="W79" s="155"/>
      <c r="X79" s="155"/>
      <c r="Y79" s="1"/>
      <c r="Z79" s="1"/>
      <c r="AA79" s="1"/>
      <c r="AB79" s="1"/>
      <c r="AC79" s="1"/>
    </row>
    <row r="80" spans="1:29" s="2" customFormat="1">
      <c r="A80" s="1"/>
      <c r="B80" s="60">
        <v>31</v>
      </c>
      <c r="C80" s="62" t="e">
        <f t="shared" si="12"/>
        <v>#DIV/0!</v>
      </c>
      <c r="D80" s="62" t="e">
        <f>INDEX($WYT$6:$XAN$36,MATCH(B80,WYT6:WYT36,0),MATCH(L52,WYT6:XAN6,0))</f>
        <v>#N/A</v>
      </c>
      <c r="E80" s="62" t="e">
        <f t="shared" si="3"/>
        <v>#DIV/0!</v>
      </c>
      <c r="F80" s="62" t="e">
        <f>INDEX($WWY$6:$WYS$36,MATCH(B80,WWY6:WWY36,0),MATCH(L52,WWY6:WYS6,0))</f>
        <v>#N/A</v>
      </c>
      <c r="G80" s="62" t="e">
        <f t="shared" si="4"/>
        <v>#DIV/0!</v>
      </c>
      <c r="H80" s="24">
        <f t="shared" si="5"/>
        <v>5.2412939999999999</v>
      </c>
      <c r="I80" s="84" t="e">
        <f t="shared" si="6"/>
        <v>#DIV/0!</v>
      </c>
      <c r="J80" s="6"/>
      <c r="K80" s="6"/>
      <c r="L80" s="60">
        <v>31</v>
      </c>
      <c r="M80" s="61" t="e">
        <f t="shared" si="7"/>
        <v>#DIV/0!</v>
      </c>
      <c r="N80" s="61" t="e">
        <f>INDEX($XAO$6:$XCI$36,MATCH(L80,XAO6:XAO36,0),MATCH(L52,XAO6:XCI6,0))</f>
        <v>#N/A</v>
      </c>
      <c r="O80" s="61" t="e">
        <f t="shared" si="8"/>
        <v>#DIV/0!</v>
      </c>
      <c r="P80" s="62" t="e">
        <f>INDEX($WWY$6:$WYS$36,MATCH(B80,WWY6:WWY36,0),MATCH(L52,WWY6:WYS6,0))</f>
        <v>#N/A</v>
      </c>
      <c r="Q80" s="62" t="e">
        <f t="shared" si="9"/>
        <v>#DIV/0!</v>
      </c>
      <c r="R80" s="24">
        <f t="shared" si="10"/>
        <v>5.2412939999999999</v>
      </c>
      <c r="S80" s="84" t="e">
        <f t="shared" si="11"/>
        <v>#DIV/0!</v>
      </c>
      <c r="T80" s="1"/>
      <c r="U80" s="1"/>
      <c r="V80" s="31"/>
      <c r="W80" s="156" t="s">
        <v>90</v>
      </c>
      <c r="X80" s="156"/>
      <c r="Y80" s="1"/>
      <c r="Z80" s="1"/>
      <c r="AA80" s="1"/>
      <c r="AB80" s="1"/>
      <c r="AC80" s="1"/>
    </row>
    <row r="81" spans="1:30" s="2" customFormat="1">
      <c r="A81" s="1"/>
      <c r="B81" s="60">
        <v>32</v>
      </c>
      <c r="C81" s="62" t="e">
        <f t="shared" si="12"/>
        <v>#DIV/0!</v>
      </c>
      <c r="D81" s="62" t="e">
        <f>INDEX($WYT$6:$XAN$36,MATCH(B81,WYT6:WYT36,0),MATCH(L52,WYT6:XAN6,0))</f>
        <v>#N/A</v>
      </c>
      <c r="E81" s="62" t="e">
        <f t="shared" si="3"/>
        <v>#DIV/0!</v>
      </c>
      <c r="F81" s="62" t="e">
        <f>INDEX($WWY$6:$WYS$36,MATCH(B81,WWY6:WWY36,0),MATCH(L52,WWY6:WYS6,0))</f>
        <v>#N/A</v>
      </c>
      <c r="G81" s="62" t="e">
        <f t="shared" si="4"/>
        <v>#DIV/0!</v>
      </c>
      <c r="H81" s="24">
        <f t="shared" si="5"/>
        <v>5.5848959999999996</v>
      </c>
      <c r="I81" s="84" t="e">
        <f t="shared" si="6"/>
        <v>#DIV/0!</v>
      </c>
      <c r="J81" s="6"/>
      <c r="K81" s="6"/>
      <c r="L81" s="60">
        <v>32</v>
      </c>
      <c r="M81" s="61" t="e">
        <f t="shared" si="7"/>
        <v>#DIV/0!</v>
      </c>
      <c r="N81" s="61" t="e">
        <f>INDEX($XAO$6:$XCI$36,MATCH(L81,XAO6:XAO36,0),MATCH(L52,XAO6:XCI6,0))</f>
        <v>#N/A</v>
      </c>
      <c r="O81" s="61" t="e">
        <f t="shared" si="8"/>
        <v>#DIV/0!</v>
      </c>
      <c r="P81" s="62" t="e">
        <f>INDEX($WWY$6:$WYS$36,MATCH(B81,WWY6:WWY36,0),MATCH(L52,WWY6:WYS6,0))</f>
        <v>#N/A</v>
      </c>
      <c r="Q81" s="62" t="e">
        <f t="shared" si="9"/>
        <v>#DIV/0!</v>
      </c>
      <c r="R81" s="24">
        <f t="shared" si="10"/>
        <v>5.5848959999999996</v>
      </c>
      <c r="S81" s="84" t="e">
        <f t="shared" si="11"/>
        <v>#DIV/0!</v>
      </c>
      <c r="T81" s="1"/>
      <c r="U81" s="1"/>
      <c r="V81" s="93" t="s">
        <v>131</v>
      </c>
      <c r="W81" s="62" t="e">
        <f>E87/H4</f>
        <v>#DIV/0!</v>
      </c>
      <c r="X81" s="156" t="s">
        <v>91</v>
      </c>
      <c r="Y81" s="156"/>
      <c r="Z81" s="156"/>
      <c r="AA81" s="1"/>
      <c r="AB81" s="1"/>
      <c r="AC81" s="1"/>
    </row>
    <row r="82" spans="1:30" s="2" customFormat="1">
      <c r="A82" s="1"/>
      <c r="B82" s="60">
        <v>33</v>
      </c>
      <c r="C82" s="62" t="e">
        <f t="shared" si="12"/>
        <v>#DIV/0!</v>
      </c>
      <c r="D82" s="62" t="e">
        <f>INDEX($WYT$6:$XAN$36,MATCH(B82,WYT6:WYT36,0),MATCH(L52,WYT6:XAN6,0))</f>
        <v>#N/A</v>
      </c>
      <c r="E82" s="62" t="e">
        <f t="shared" si="3"/>
        <v>#DIV/0!</v>
      </c>
      <c r="F82" s="62" t="e">
        <f>INDEX($WWY$6:$WYS$36,MATCH(B82,WWY6:WWY36,0),MATCH(L52,WWY6:WYS6,0))</f>
        <v>#N/A</v>
      </c>
      <c r="G82" s="62" t="e">
        <f t="shared" si="4"/>
        <v>#DIV/0!</v>
      </c>
      <c r="H82" s="24">
        <f t="shared" si="5"/>
        <v>5.939406</v>
      </c>
      <c r="I82" s="84" t="e">
        <f t="shared" si="6"/>
        <v>#DIV/0!</v>
      </c>
      <c r="J82" s="6"/>
      <c r="K82" s="6"/>
      <c r="L82" s="60">
        <v>33</v>
      </c>
      <c r="M82" s="61" t="e">
        <f t="shared" si="7"/>
        <v>#DIV/0!</v>
      </c>
      <c r="N82" s="61" t="e">
        <f>INDEX($XAO$6:$XCI$36,MATCH(L82,XAO6:XAO36,0),MATCH(L52,XAO6:XCI6,0))</f>
        <v>#N/A</v>
      </c>
      <c r="O82" s="61" t="e">
        <f t="shared" si="8"/>
        <v>#DIV/0!</v>
      </c>
      <c r="P82" s="62" t="e">
        <f>INDEX($WWY$6:$WYS$36,MATCH(B82,WWY6:WWY36,0),MATCH(L52,WWY6:WYS6,0))</f>
        <v>#N/A</v>
      </c>
      <c r="Q82" s="62" t="e">
        <f t="shared" si="9"/>
        <v>#DIV/0!</v>
      </c>
      <c r="R82" s="24">
        <f t="shared" si="10"/>
        <v>5.939406</v>
      </c>
      <c r="S82" s="84" t="e">
        <f t="shared" si="11"/>
        <v>#DIV/0!</v>
      </c>
      <c r="T82" s="1"/>
      <c r="U82" s="1"/>
      <c r="V82" s="33"/>
      <c r="W82" s="163" t="s">
        <v>92</v>
      </c>
      <c r="X82" s="163"/>
      <c r="Y82" s="1"/>
      <c r="Z82" s="1"/>
      <c r="AA82" s="1"/>
      <c r="AB82" s="1"/>
      <c r="AC82" s="1"/>
    </row>
    <row r="83" spans="1:30" s="2" customFormat="1">
      <c r="A83" s="1"/>
      <c r="B83" s="60">
        <v>34</v>
      </c>
      <c r="C83" s="62" t="e">
        <f t="shared" si="12"/>
        <v>#DIV/0!</v>
      </c>
      <c r="D83" s="62" t="e">
        <f>INDEX($WYT$6:$XAN$36,MATCH(B83,WYT6:WYT36,0),MATCH(L52,WYT6:XAN6,0))</f>
        <v>#N/A</v>
      </c>
      <c r="E83" s="62" t="e">
        <f t="shared" si="3"/>
        <v>#DIV/0!</v>
      </c>
      <c r="F83" s="62" t="e">
        <f>INDEX($WWY$6:$WYS$36,MATCH(B83,WWY6:WWY36,0),MATCH(L52,WWY6:WYS6,0))</f>
        <v>#N/A</v>
      </c>
      <c r="G83" s="62" t="e">
        <f t="shared" si="4"/>
        <v>#DIV/0!</v>
      </c>
      <c r="H83" s="24">
        <f t="shared" si="5"/>
        <v>6.304824</v>
      </c>
      <c r="I83" s="84" t="e">
        <f t="shared" si="6"/>
        <v>#DIV/0!</v>
      </c>
      <c r="J83" s="6"/>
      <c r="K83" s="6"/>
      <c r="L83" s="60">
        <v>34</v>
      </c>
      <c r="M83" s="61" t="e">
        <f t="shared" si="7"/>
        <v>#DIV/0!</v>
      </c>
      <c r="N83" s="61" t="e">
        <f>INDEX($XAO$6:$XCI$36,MATCH(L83,XAO6:XAO36,0),MATCH(L52,XAO6:XCI6,0))</f>
        <v>#N/A</v>
      </c>
      <c r="O83" s="61" t="e">
        <f t="shared" si="8"/>
        <v>#DIV/0!</v>
      </c>
      <c r="P83" s="62" t="e">
        <f>INDEX($WWY$6:$WYS$36,MATCH(B83,WWY6:WWY36,0),MATCH(L52,WWY6:WYS6,0))</f>
        <v>#N/A</v>
      </c>
      <c r="Q83" s="62" t="e">
        <f t="shared" si="9"/>
        <v>#DIV/0!</v>
      </c>
      <c r="R83" s="24">
        <f t="shared" si="10"/>
        <v>6.304824</v>
      </c>
      <c r="S83" s="84" t="e">
        <f t="shared" si="11"/>
        <v>#DIV/0!</v>
      </c>
      <c r="T83" s="1"/>
      <c r="U83" s="1"/>
      <c r="V83" s="93" t="s">
        <v>131</v>
      </c>
      <c r="W83" s="62" t="e">
        <f>O87/H4</f>
        <v>#DIV/0!</v>
      </c>
      <c r="X83" s="156" t="s">
        <v>91</v>
      </c>
      <c r="Y83" s="156"/>
      <c r="Z83" s="156"/>
      <c r="AA83" s="1"/>
      <c r="AB83" s="1"/>
      <c r="AC83" s="1"/>
    </row>
    <row r="84" spans="1:30" s="2" customFormat="1">
      <c r="A84" s="1"/>
      <c r="B84" s="60">
        <v>35</v>
      </c>
      <c r="C84" s="62" t="e">
        <f t="shared" si="12"/>
        <v>#DIV/0!</v>
      </c>
      <c r="D84" s="62" t="e">
        <f>INDEX($WYT$6:$XAN$36,MATCH(B84,WYT6:WYT36,0),MATCH(L52,WYT6:XAN6,0))</f>
        <v>#N/A</v>
      </c>
      <c r="E84" s="62" t="e">
        <f t="shared" si="3"/>
        <v>#DIV/0!</v>
      </c>
      <c r="F84" s="62" t="e">
        <f>INDEX($WWY$6:$WYS$36,MATCH(B84,WWY6:WWY36,0),MATCH(L52,WWY6:WYS6,0))</f>
        <v>#N/A</v>
      </c>
      <c r="G84" s="62" t="e">
        <f t="shared" si="4"/>
        <v>#DIV/0!</v>
      </c>
      <c r="H84" s="24">
        <f t="shared" si="5"/>
        <v>6.6811499999999997</v>
      </c>
      <c r="I84" s="84" t="e">
        <f t="shared" si="6"/>
        <v>#DIV/0!</v>
      </c>
      <c r="J84" s="6"/>
      <c r="K84" s="6"/>
      <c r="L84" s="60">
        <v>35</v>
      </c>
      <c r="M84" s="61" t="e">
        <f t="shared" si="7"/>
        <v>#DIV/0!</v>
      </c>
      <c r="N84" s="61" t="e">
        <f>INDEX($XAO$6:$XCI$36,MATCH(L84,XAO6:XAO36,0),MATCH(L52,XAO6:XCI6,0))</f>
        <v>#N/A</v>
      </c>
      <c r="O84" s="61" t="e">
        <f t="shared" si="8"/>
        <v>#DIV/0!</v>
      </c>
      <c r="P84" s="62" t="e">
        <f>INDEX($WWY$6:$WYS$36,MATCH(B84,WWY6:WWY36,0),MATCH(L52,WWY6:WYS6,0))</f>
        <v>#N/A</v>
      </c>
      <c r="Q84" s="62" t="e">
        <f t="shared" si="9"/>
        <v>#DIV/0!</v>
      </c>
      <c r="R84" s="24">
        <f t="shared" si="10"/>
        <v>6.6811499999999997</v>
      </c>
      <c r="S84" s="84" t="e">
        <f t="shared" si="11"/>
        <v>#DIV/0!</v>
      </c>
      <c r="T84" s="1"/>
      <c r="U84" s="1"/>
      <c r="V84" s="33"/>
      <c r="W84" s="163" t="s">
        <v>93</v>
      </c>
      <c r="X84" s="163"/>
      <c r="Y84" s="1"/>
      <c r="Z84" s="1"/>
      <c r="AA84" s="1"/>
      <c r="AB84" s="1"/>
      <c r="AC84" s="1"/>
    </row>
    <row r="85" spans="1:30" s="2" customFormat="1">
      <c r="A85" s="1"/>
      <c r="B85" s="85">
        <v>36</v>
      </c>
      <c r="C85" s="72" t="e">
        <f t="shared" si="12"/>
        <v>#DIV/0!</v>
      </c>
      <c r="D85" s="72" t="e">
        <f>INDEX($WYT$6:$XAN$36,MATCH(B85,WYT6:WYT36,0),MATCH(L52,WYT6:XAN6,0))</f>
        <v>#N/A</v>
      </c>
      <c r="E85" s="72" t="e">
        <f t="shared" si="3"/>
        <v>#DIV/0!</v>
      </c>
      <c r="F85" s="72" t="e">
        <f>INDEX($WWY$6:$WYS$36,MATCH(B85,WWY6:WWY36,0),MATCH(L52,WWY6:WYS6,0))</f>
        <v>#N/A</v>
      </c>
      <c r="G85" s="72" t="e">
        <f t="shared" si="4"/>
        <v>#DIV/0!</v>
      </c>
      <c r="H85" s="86">
        <f t="shared" si="5"/>
        <v>7.0683839999999991</v>
      </c>
      <c r="I85" s="87" t="e">
        <f t="shared" si="6"/>
        <v>#DIV/0!</v>
      </c>
      <c r="J85" s="6"/>
      <c r="K85" s="6"/>
      <c r="L85" s="85">
        <v>36</v>
      </c>
      <c r="M85" s="73" t="e">
        <f t="shared" si="7"/>
        <v>#DIV/0!</v>
      </c>
      <c r="N85" s="73" t="e">
        <f>INDEX($XAO$6:$XCI$36,MATCH(L85,XAO6:XAO36,0),MATCH(L52,XAO6:XCI6,0))</f>
        <v>#N/A</v>
      </c>
      <c r="O85" s="73" t="e">
        <f t="shared" si="8"/>
        <v>#DIV/0!</v>
      </c>
      <c r="P85" s="72" t="e">
        <f>INDEX($WWY$6:$WYS$36,MATCH(B85,WWY6:WWY36,0),MATCH(L52,WWY6:WYS6,0))</f>
        <v>#N/A</v>
      </c>
      <c r="Q85" s="72" t="e">
        <f t="shared" si="9"/>
        <v>#DIV/0!</v>
      </c>
      <c r="R85" s="86">
        <f t="shared" si="10"/>
        <v>7.0683839999999991</v>
      </c>
      <c r="S85" s="87" t="e">
        <f t="shared" si="11"/>
        <v>#DIV/0!</v>
      </c>
      <c r="T85" s="1"/>
      <c r="U85" s="1"/>
      <c r="V85" s="93" t="s">
        <v>131</v>
      </c>
      <c r="W85" s="62" t="e">
        <f>G87/H4</f>
        <v>#DIV/0!</v>
      </c>
      <c r="X85" s="156" t="s">
        <v>94</v>
      </c>
      <c r="Y85" s="156"/>
      <c r="Z85" s="156"/>
      <c r="AA85" s="1"/>
      <c r="AB85" s="1"/>
      <c r="AC85" s="1"/>
    </row>
    <row r="86" spans="1:30" s="2" customFormat="1">
      <c r="A86" s="1"/>
      <c r="B86" s="8"/>
      <c r="C86" s="27" t="s">
        <v>65</v>
      </c>
      <c r="D86" s="6"/>
      <c r="E86" s="27" t="s">
        <v>73</v>
      </c>
      <c r="F86" s="6"/>
      <c r="G86" s="27" t="s">
        <v>74</v>
      </c>
      <c r="H86" s="6"/>
      <c r="I86" s="27" t="s">
        <v>75</v>
      </c>
      <c r="J86" s="6"/>
      <c r="K86" s="6"/>
      <c r="L86" s="6"/>
      <c r="M86" s="27" t="s">
        <v>65</v>
      </c>
      <c r="N86" s="1"/>
      <c r="O86" s="27" t="s">
        <v>73</v>
      </c>
      <c r="P86" s="6"/>
      <c r="Q86" s="27" t="s">
        <v>74</v>
      </c>
      <c r="R86" s="6"/>
      <c r="S86" s="27" t="s">
        <v>75</v>
      </c>
      <c r="T86" s="1"/>
      <c r="U86" s="1"/>
      <c r="V86" s="34"/>
      <c r="W86" s="32"/>
      <c r="X86" s="1"/>
      <c r="Y86" s="1"/>
      <c r="Z86" s="1"/>
      <c r="AA86" s="1"/>
      <c r="AB86" s="1"/>
      <c r="AC86" s="1"/>
    </row>
    <row r="87" spans="1:30" s="2" customFormat="1">
      <c r="A87" s="1"/>
      <c r="B87" s="8"/>
      <c r="C87" s="62" t="e">
        <f>SUM(C56:C85)</f>
        <v>#DIV/0!</v>
      </c>
      <c r="D87" s="6"/>
      <c r="E87" s="88" t="e">
        <f>SUM(E56:E85)</f>
        <v>#DIV/0!</v>
      </c>
      <c r="F87" s="6"/>
      <c r="G87" s="88" t="e">
        <f>SUM(G56:G85)</f>
        <v>#DIV/0!</v>
      </c>
      <c r="H87" s="6"/>
      <c r="I87" s="83" t="e">
        <f>SUM(I56:I85)</f>
        <v>#DIV/0!</v>
      </c>
      <c r="J87" s="6"/>
      <c r="K87" s="6"/>
      <c r="L87" s="6"/>
      <c r="M87" s="88" t="e">
        <f>SUM(M56:M85)</f>
        <v>#DIV/0!</v>
      </c>
      <c r="N87" s="1"/>
      <c r="O87" s="88" t="e">
        <f>SUM(O56:O85)</f>
        <v>#DIV/0!</v>
      </c>
      <c r="P87" s="1"/>
      <c r="Q87" s="89" t="e">
        <f>SUM(Q56:Q85)</f>
        <v>#DIV/0!</v>
      </c>
      <c r="R87" s="1"/>
      <c r="S87" s="90" t="e">
        <f>SUM(S56:S85)</f>
        <v>#DIV/0!</v>
      </c>
      <c r="T87" s="1"/>
      <c r="U87" s="1"/>
      <c r="V87" s="155" t="s">
        <v>264</v>
      </c>
      <c r="W87" s="155"/>
      <c r="X87" s="155"/>
      <c r="Y87" s="155"/>
      <c r="Z87" s="155"/>
      <c r="AA87" s="1"/>
      <c r="AB87" s="1"/>
      <c r="AC87" s="1"/>
    </row>
    <row r="88" spans="1:30" s="2" customFormat="1">
      <c r="A88" s="1"/>
      <c r="B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  <c r="O88" s="1"/>
      <c r="P88" s="1"/>
      <c r="Q88" s="1"/>
      <c r="R88" s="1"/>
      <c r="S88" s="1"/>
      <c r="T88" s="1"/>
      <c r="U88" s="1"/>
      <c r="V88" s="34"/>
      <c r="W88" s="156" t="s">
        <v>90</v>
      </c>
      <c r="X88" s="156"/>
      <c r="Y88" s="1"/>
      <c r="Z88" s="1"/>
      <c r="AA88" s="1"/>
      <c r="AB88" s="1"/>
      <c r="AC88" s="1"/>
    </row>
    <row r="89" spans="1:30" s="2" customFormat="1" ht="15">
      <c r="A89" s="46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6"/>
      <c r="N89" s="46"/>
      <c r="O89" s="46"/>
      <c r="P89" s="1"/>
      <c r="Q89" s="1"/>
      <c r="R89" s="1"/>
      <c r="S89" s="1"/>
      <c r="T89" s="1"/>
      <c r="U89" s="1"/>
      <c r="V89" s="93" t="s">
        <v>131</v>
      </c>
      <c r="W89" s="88" t="e">
        <f>(W72-E87)/J45</f>
        <v>#DIV/0!</v>
      </c>
      <c r="X89" s="156" t="s">
        <v>91</v>
      </c>
      <c r="Y89" s="156"/>
      <c r="Z89" s="156"/>
      <c r="AA89" s="1"/>
      <c r="AB89" s="1"/>
      <c r="AC89" s="1"/>
    </row>
    <row r="90" spans="1:30" ht="15">
      <c r="A90" s="46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6"/>
      <c r="M90" s="46"/>
      <c r="N90" s="46"/>
      <c r="O90" s="46"/>
      <c r="P90" s="2"/>
      <c r="Q90" s="2"/>
      <c r="R90" s="2"/>
      <c r="S90" s="2"/>
      <c r="T90" s="1"/>
      <c r="U90" s="1"/>
      <c r="V90" s="34"/>
      <c r="W90" s="163" t="s">
        <v>92</v>
      </c>
      <c r="X90" s="163"/>
      <c r="Y90" s="1"/>
      <c r="Z90" s="1"/>
      <c r="AA90" s="1"/>
      <c r="AB90" s="1"/>
      <c r="AC90" s="1"/>
      <c r="AD90" s="2"/>
    </row>
    <row r="91" spans="1:30" ht="15">
      <c r="A91" s="46"/>
      <c r="B91" s="47"/>
      <c r="C91" s="48"/>
      <c r="D91" s="48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2"/>
      <c r="Q91" s="2"/>
      <c r="R91" s="2"/>
      <c r="S91" s="2"/>
      <c r="T91" s="1"/>
      <c r="U91" s="1"/>
      <c r="V91" s="93" t="s">
        <v>131</v>
      </c>
      <c r="W91" s="88" t="e">
        <f>(W74-O87)/J45</f>
        <v>#DIV/0!</v>
      </c>
      <c r="X91" s="156" t="s">
        <v>91</v>
      </c>
      <c r="Y91" s="156"/>
      <c r="Z91" s="156"/>
      <c r="AA91" s="1"/>
      <c r="AB91" s="1"/>
      <c r="AC91" s="1"/>
      <c r="AD91" s="2"/>
    </row>
    <row r="92" spans="1:30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2"/>
      <c r="Q92" s="2"/>
      <c r="R92" s="2"/>
      <c r="S92" s="2"/>
      <c r="T92" s="1"/>
      <c r="U92" s="1"/>
      <c r="V92" s="34"/>
      <c r="W92" s="163" t="s">
        <v>93</v>
      </c>
      <c r="X92" s="163"/>
      <c r="Y92" s="1"/>
      <c r="Z92" s="1"/>
      <c r="AA92" s="1"/>
      <c r="AB92" s="1"/>
      <c r="AC92" s="1"/>
      <c r="AD92" s="2"/>
    </row>
    <row r="93" spans="1:3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"/>
      <c r="U93" s="1"/>
      <c r="V93" s="93" t="s">
        <v>131</v>
      </c>
      <c r="W93" s="88" t="e">
        <f>(W76-G87)/J45</f>
        <v>#DIV/0!</v>
      </c>
      <c r="X93" s="156" t="s">
        <v>94</v>
      </c>
      <c r="Y93" s="156"/>
      <c r="Z93" s="156"/>
      <c r="AA93" s="1"/>
      <c r="AB93" s="1"/>
      <c r="AC93" s="1"/>
      <c r="AD93" s="2"/>
    </row>
    <row r="94" spans="1:3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1"/>
      <c r="U94" s="1"/>
      <c r="V94" s="34"/>
      <c r="W94" s="32"/>
      <c r="X94" s="1"/>
      <c r="Y94" s="1"/>
      <c r="Z94" s="1"/>
      <c r="AA94" s="1"/>
      <c r="AB94" s="1"/>
      <c r="AC94" s="1"/>
      <c r="AD94" s="2"/>
    </row>
    <row r="95" spans="1:3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1"/>
      <c r="U95" s="1"/>
      <c r="V95" s="34"/>
      <c r="W95" s="32"/>
      <c r="X95" s="1"/>
      <c r="Y95" s="1"/>
      <c r="Z95" s="1"/>
      <c r="AA95" s="1"/>
      <c r="AB95" s="1"/>
      <c r="AC95" s="1"/>
      <c r="AD95" s="2"/>
    </row>
    <row r="96" spans="1:3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1"/>
      <c r="U96" s="1"/>
      <c r="V96" s="34"/>
      <c r="W96" s="32"/>
      <c r="X96" s="1"/>
      <c r="Y96" s="1"/>
      <c r="Z96" s="1"/>
      <c r="AA96" s="1"/>
      <c r="AB96" s="1"/>
      <c r="AC96" s="1"/>
      <c r="AD96" s="2"/>
    </row>
    <row r="97" spans="1:3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"/>
      <c r="U97" s="1"/>
      <c r="V97" s="1"/>
      <c r="W97" s="32"/>
      <c r="X97" s="1"/>
      <c r="Y97" s="1"/>
      <c r="Z97" s="1"/>
      <c r="AA97" s="1"/>
      <c r="AB97" s="1"/>
      <c r="AC97" s="1"/>
      <c r="AD97" s="2"/>
    </row>
    <row r="98" spans="1:3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"/>
      <c r="U98" s="1"/>
      <c r="V98" s="1"/>
      <c r="W98" s="32"/>
      <c r="X98" s="1"/>
      <c r="Y98" s="1"/>
      <c r="Z98" s="1"/>
      <c r="AA98" s="1"/>
      <c r="AB98" s="1"/>
      <c r="AC98" s="1"/>
      <c r="AD98" s="2"/>
    </row>
    <row r="99" spans="1:3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"/>
      <c r="U99" s="1"/>
      <c r="V99" s="1"/>
      <c r="W99" s="32"/>
      <c r="X99" s="1"/>
      <c r="Y99" s="1"/>
      <c r="Z99" s="1"/>
      <c r="AA99" s="1"/>
      <c r="AB99" s="1"/>
      <c r="AC99" s="1"/>
      <c r="AD99" s="2"/>
    </row>
    <row r="100" spans="1:3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"/>
      <c r="U100" s="1"/>
      <c r="V100" s="1"/>
      <c r="W100" s="32"/>
      <c r="X100" s="1"/>
      <c r="Y100" s="1"/>
      <c r="Z100" s="1"/>
      <c r="AA100" s="1"/>
      <c r="AB100" s="1"/>
      <c r="AC100" s="1"/>
      <c r="AD100" s="2"/>
    </row>
    <row r="101" spans="1:3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1"/>
      <c r="U101" s="1"/>
      <c r="V101" s="1"/>
      <c r="W101" s="32"/>
      <c r="X101" s="1"/>
      <c r="Y101" s="1"/>
      <c r="Z101" s="1"/>
      <c r="AA101" s="1"/>
      <c r="AB101" s="1"/>
      <c r="AC101" s="1"/>
      <c r="AD101" s="2"/>
    </row>
    <row r="102" spans="1:3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1"/>
      <c r="U102" s="1"/>
      <c r="V102" s="1"/>
      <c r="W102" s="32"/>
      <c r="X102" s="1"/>
      <c r="Y102" s="1"/>
      <c r="Z102" s="1"/>
      <c r="AA102" s="1"/>
      <c r="AB102" s="1"/>
      <c r="AC102" s="1"/>
      <c r="AD102" s="2"/>
    </row>
    <row r="103" spans="1:3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"/>
      <c r="U103" s="1"/>
      <c r="V103" s="1"/>
      <c r="W103" s="32"/>
      <c r="X103" s="1"/>
      <c r="Y103" s="1"/>
      <c r="Z103" s="1"/>
      <c r="AA103" s="1"/>
      <c r="AB103" s="1"/>
      <c r="AC103" s="1"/>
      <c r="AD103" s="2"/>
    </row>
    <row r="104" spans="1:3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</row>
    <row r="105" spans="1:3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</row>
    <row r="106" spans="1:3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</row>
    <row r="107" spans="1:3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</row>
    <row r="108" spans="1:3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</row>
    <row r="109" spans="1:3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</row>
    <row r="110" spans="1:3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</row>
    <row r="111" spans="1:3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2"/>
    </row>
    <row r="112" spans="1:3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</row>
    <row r="113" spans="1:3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</row>
    <row r="114" spans="1:3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</sheetData>
  <sheetProtection password="DC59" sheet="1" objects="1" scenarios="1"/>
  <mergeCells count="59">
    <mergeCell ref="X93:Z93"/>
    <mergeCell ref="AE53:AF53"/>
    <mergeCell ref="AE54:AF54"/>
    <mergeCell ref="AE55:AF55"/>
    <mergeCell ref="AE56:AF56"/>
    <mergeCell ref="V87:Z87"/>
    <mergeCell ref="W88:X88"/>
    <mergeCell ref="W90:X90"/>
    <mergeCell ref="W92:X92"/>
    <mergeCell ref="X89:Z89"/>
    <mergeCell ref="X91:Z91"/>
    <mergeCell ref="W82:X82"/>
    <mergeCell ref="X81:Z81"/>
    <mergeCell ref="X83:Z83"/>
    <mergeCell ref="W84:X84"/>
    <mergeCell ref="X85:Z85"/>
    <mergeCell ref="W73:Y73"/>
    <mergeCell ref="W75:X75"/>
    <mergeCell ref="V78:AA78"/>
    <mergeCell ref="V79:X79"/>
    <mergeCell ref="W80:X80"/>
    <mergeCell ref="V58:X58"/>
    <mergeCell ref="V64:Z64"/>
    <mergeCell ref="V67:X67"/>
    <mergeCell ref="V70:Y70"/>
    <mergeCell ref="W71:Y71"/>
    <mergeCell ref="V53:Y53"/>
    <mergeCell ref="AA51:AD51"/>
    <mergeCell ref="AA53:AD53"/>
    <mergeCell ref="AA57:AD57"/>
    <mergeCell ref="V55:Y55"/>
    <mergeCell ref="F6:H6"/>
    <mergeCell ref="F1:H1"/>
    <mergeCell ref="B53:I54"/>
    <mergeCell ref="L53:S54"/>
    <mergeCell ref="F51:G51"/>
    <mergeCell ref="J49:K49"/>
    <mergeCell ref="I51:K51"/>
    <mergeCell ref="I50:K50"/>
    <mergeCell ref="B1:C1"/>
    <mergeCell ref="D2:K2"/>
    <mergeCell ref="F5:G5"/>
    <mergeCell ref="M2:N2"/>
    <mergeCell ref="M3:N3"/>
    <mergeCell ref="E47:I47"/>
    <mergeCell ref="C45:I45"/>
    <mergeCell ref="F52:K52"/>
    <mergeCell ref="CR7:CT7"/>
    <mergeCell ref="CR39:CT39"/>
    <mergeCell ref="F7:H7"/>
    <mergeCell ref="F39:H39"/>
    <mergeCell ref="X7:Z7"/>
    <mergeCell ref="X39:Z39"/>
    <mergeCell ref="AP7:AR7"/>
    <mergeCell ref="AP39:AR39"/>
    <mergeCell ref="BH7:BJ7"/>
    <mergeCell ref="BH39:BJ39"/>
    <mergeCell ref="BZ7:CB7"/>
    <mergeCell ref="BZ39:CB39"/>
  </mergeCells>
  <phoneticPr fontId="22" type="noConversion"/>
  <pageMargins left="0.5" right="0.5" top="0.75" bottom="1" header="0.5" footer="0.5"/>
  <pageSetup orientation="portrait"/>
  <headerFooter>
    <oddHeader>&amp;L&amp;"Calibri,Regular"&amp;10&amp;K000000EM 9059&amp;C&amp;"Calibri,Regular"&amp;10&amp;K000000Measuring Your Trees Workbook&amp;R&amp;"Calibri,Regular"&amp;10&amp;K000000April 2013</oddHeader>
    <oddFooter>&amp;L&amp;"Calibri,Regular"&amp;10&amp;K000000Use this workbook with EM 9058, Measuring Your Trees (http://extension.oregonstate.edu/catalog)_x000D_Questions? Contact Jim Reeb or Steve Bowers, Oregon State University Extension Service.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3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2" sqref="B2"/>
    </sheetView>
  </sheetViews>
  <sheetFormatPr baseColWidth="10" defaultColWidth="8.83203125" defaultRowHeight="14" x14ac:dyDescent="0"/>
  <cols>
    <col min="1" max="1" width="12.6640625" customWidth="1"/>
    <col min="2" max="2" width="15.83203125" bestFit="1" customWidth="1"/>
    <col min="3" max="3" width="24.5" customWidth="1"/>
    <col min="5" max="6" width="10.83203125" customWidth="1"/>
    <col min="7" max="7" width="9.83203125" customWidth="1"/>
    <col min="8" max="8" width="14.83203125" bestFit="1" customWidth="1"/>
  </cols>
  <sheetData>
    <row r="1" spans="1:103 16170:16384" s="2" customFormat="1" ht="25">
      <c r="A1" s="54" t="s">
        <v>51</v>
      </c>
      <c r="B1" s="147" t="s">
        <v>54</v>
      </c>
      <c r="C1" s="147"/>
      <c r="E1" s="1"/>
      <c r="F1" s="164" t="s">
        <v>0</v>
      </c>
      <c r="G1" s="164"/>
      <c r="H1" s="164"/>
      <c r="I1" s="1"/>
      <c r="J1" s="53"/>
      <c r="K1" s="10"/>
      <c r="L1" s="10"/>
      <c r="M1" s="10"/>
      <c r="N1" s="10"/>
      <c r="O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 t="s">
        <v>11</v>
      </c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03 16170:16384" s="2" customFormat="1">
      <c r="A2" s="23" t="s">
        <v>1</v>
      </c>
      <c r="B2" s="15"/>
      <c r="D2" s="146" t="s">
        <v>55</v>
      </c>
      <c r="E2" s="146"/>
      <c r="F2" s="146"/>
      <c r="G2" s="146"/>
      <c r="H2" s="146"/>
      <c r="I2" s="146"/>
      <c r="J2" s="146"/>
      <c r="K2" s="146"/>
      <c r="L2" s="52"/>
      <c r="M2" s="148" t="s">
        <v>4</v>
      </c>
      <c r="N2" s="148"/>
      <c r="O2" s="61" t="e">
        <f>(1/L2)/H5</f>
        <v>#DIV/0!</v>
      </c>
      <c r="P2" s="3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>
        <f>L2</f>
        <v>0</v>
      </c>
      <c r="XES2" s="4">
        <f>H5</f>
        <v>0</v>
      </c>
      <c r="XET2" s="1"/>
      <c r="XEU2" s="1"/>
      <c r="XEV2" s="1"/>
      <c r="XEW2" s="1"/>
      <c r="XEX2" s="1"/>
      <c r="XEY2" s="1"/>
      <c r="XEZ2" s="1"/>
      <c r="XFA2" s="1"/>
      <c r="XFB2" s="1"/>
      <c r="XFC2" s="4"/>
      <c r="XFD2" s="1"/>
    </row>
    <row r="3" spans="1:103 16170:16384" s="2" customFormat="1">
      <c r="A3" s="23" t="s">
        <v>5</v>
      </c>
      <c r="B3" s="15"/>
      <c r="F3" s="1"/>
      <c r="G3" s="23" t="s">
        <v>2</v>
      </c>
      <c r="H3" s="6" t="s">
        <v>49</v>
      </c>
      <c r="M3" s="146" t="s">
        <v>3</v>
      </c>
      <c r="N3" s="146"/>
      <c r="O3" s="62" t="e">
        <f>B44</f>
        <v>#DIV/0!</v>
      </c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>
        <f t="shared" ref="XER3:XER36" si="0">$XER$2</f>
        <v>0</v>
      </c>
      <c r="XES3" s="4">
        <f t="shared" ref="XES3:XES36" si="1">$XES$2</f>
        <v>0</v>
      </c>
      <c r="XET3" s="1"/>
      <c r="XEU3" s="1"/>
      <c r="XEV3" s="1"/>
      <c r="XEW3" s="1"/>
      <c r="XEX3" s="1"/>
      <c r="XEY3" s="1"/>
      <c r="XEZ3" s="1"/>
      <c r="XFA3" s="1"/>
      <c r="XFB3" s="1"/>
      <c r="XFC3" s="4"/>
      <c r="XFD3" s="1"/>
    </row>
    <row r="4" spans="1:103 16170:16384" s="2" customFormat="1" ht="23">
      <c r="A4" s="23" t="s">
        <v>6</v>
      </c>
      <c r="B4" s="16"/>
      <c r="F4" s="1"/>
      <c r="G4" s="23" t="s">
        <v>52</v>
      </c>
      <c r="H4" s="15"/>
      <c r="WWX4" s="1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18" t="s">
        <v>30</v>
      </c>
      <c r="WXM4" s="18"/>
      <c r="WXN4" s="18" t="s">
        <v>17</v>
      </c>
      <c r="WXO4" s="18"/>
      <c r="WXP4" s="18" t="s">
        <v>18</v>
      </c>
      <c r="WXQ4" s="18"/>
      <c r="WXR4" s="18" t="s">
        <v>31</v>
      </c>
      <c r="WXS4" s="18"/>
      <c r="WXT4" s="18" t="s">
        <v>32</v>
      </c>
      <c r="WXU4" s="18" t="s">
        <v>22</v>
      </c>
      <c r="WXV4" s="12"/>
      <c r="WXW4" s="4"/>
      <c r="WXX4" s="4"/>
      <c r="WXY4" s="4"/>
      <c r="WXZ4" s="4"/>
      <c r="WYA4" s="4"/>
      <c r="WYB4" s="4"/>
      <c r="WYC4" s="4"/>
      <c r="WYD4" s="4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18" t="s">
        <v>16</v>
      </c>
      <c r="WZH4" s="18"/>
      <c r="WZI4" s="18" t="s">
        <v>17</v>
      </c>
      <c r="WZJ4" s="18"/>
      <c r="WZK4" s="18" t="s">
        <v>18</v>
      </c>
      <c r="WZL4" s="18" t="s">
        <v>26</v>
      </c>
      <c r="WZM4" s="18" t="s">
        <v>19</v>
      </c>
      <c r="WZN4" s="18" t="s">
        <v>20</v>
      </c>
      <c r="WZO4" s="18" t="s">
        <v>21</v>
      </c>
      <c r="WZP4" s="18" t="s">
        <v>22</v>
      </c>
      <c r="WZQ4" s="12"/>
      <c r="WZR4" s="4"/>
      <c r="WZS4" s="4"/>
      <c r="WZT4" s="4"/>
      <c r="WZU4" s="4"/>
      <c r="WZV4" s="4"/>
      <c r="WZW4" s="4"/>
      <c r="WZX4" s="4"/>
      <c r="WZY4" s="4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18" t="s">
        <v>16</v>
      </c>
      <c r="XBC4" s="18"/>
      <c r="XBD4" s="18" t="s">
        <v>17</v>
      </c>
      <c r="XBE4" s="18"/>
      <c r="XBF4" s="18" t="s">
        <v>18</v>
      </c>
      <c r="XBG4" s="18" t="s">
        <v>25</v>
      </c>
      <c r="XBH4" s="18" t="s">
        <v>19</v>
      </c>
      <c r="XBI4" s="18" t="s">
        <v>20</v>
      </c>
      <c r="XBJ4" s="18" t="s">
        <v>21</v>
      </c>
      <c r="XBK4" s="18" t="s">
        <v>22</v>
      </c>
      <c r="XBL4" s="12"/>
      <c r="XBM4" s="4"/>
      <c r="XBN4" s="4"/>
      <c r="XBO4" s="4"/>
      <c r="XBP4" s="4"/>
      <c r="XBQ4" s="4"/>
      <c r="XBR4" s="4"/>
      <c r="XBS4" s="4"/>
      <c r="XBT4" s="4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5" t="s">
        <v>38</v>
      </c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>
        <f t="shared" si="0"/>
        <v>0</v>
      </c>
      <c r="XES4" s="4">
        <f t="shared" si="1"/>
        <v>0</v>
      </c>
      <c r="XET4" s="1"/>
      <c r="XEU4" s="1"/>
      <c r="XEV4" s="1"/>
      <c r="XEW4" s="1"/>
      <c r="XEX4" s="1"/>
      <c r="XEY4" s="1"/>
      <c r="XEZ4" s="1"/>
      <c r="XFA4" s="1"/>
      <c r="XFB4" s="1"/>
      <c r="XFC4" s="4"/>
      <c r="XFD4" s="1"/>
    </row>
    <row r="5" spans="1:103 16170:16384" s="2" customFormat="1">
      <c r="C5" s="25"/>
      <c r="F5" s="146" t="s">
        <v>53</v>
      </c>
      <c r="G5" s="146"/>
      <c r="H5" s="17"/>
      <c r="WWX5" s="1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22" t="s">
        <v>23</v>
      </c>
      <c r="WXO5" s="22"/>
      <c r="WXP5" s="22" t="s">
        <v>24</v>
      </c>
      <c r="WXQ5" s="22"/>
      <c r="WXR5" s="22" t="s">
        <v>7</v>
      </c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22" t="s">
        <v>23</v>
      </c>
      <c r="WZJ5" s="22"/>
      <c r="WZK5" s="22" t="s">
        <v>24</v>
      </c>
      <c r="WZL5" s="22"/>
      <c r="WZM5" s="22" t="s">
        <v>7</v>
      </c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22" t="s">
        <v>23</v>
      </c>
      <c r="XBE5" s="22"/>
      <c r="XBF5" s="22" t="s">
        <v>24</v>
      </c>
      <c r="XBG5" s="22"/>
      <c r="XBH5" s="22" t="s">
        <v>7</v>
      </c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11" t="s">
        <v>12</v>
      </c>
      <c r="XCX5" s="11" t="s">
        <v>13</v>
      </c>
      <c r="XCY5" s="11" t="s">
        <v>14</v>
      </c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>
        <f t="shared" si="0"/>
        <v>0</v>
      </c>
      <c r="XES5" s="4">
        <f t="shared" si="1"/>
        <v>0</v>
      </c>
      <c r="XET5" s="1"/>
      <c r="XEU5" s="1"/>
      <c r="XEV5" s="1"/>
      <c r="XEW5" s="1"/>
      <c r="XEX5" s="1"/>
      <c r="XEY5" s="1"/>
      <c r="XEZ5" s="1"/>
      <c r="XFA5" s="1"/>
      <c r="XFB5" s="1"/>
      <c r="XFC5" s="4"/>
      <c r="XFD5" s="1"/>
    </row>
    <row r="6" spans="1:103 16170:16384" s="2" customFormat="1" ht="23">
      <c r="D6" s="1"/>
      <c r="E6" s="1"/>
      <c r="F6" s="140" t="s">
        <v>58</v>
      </c>
      <c r="G6" s="140"/>
      <c r="H6" s="140"/>
      <c r="I6" s="57"/>
      <c r="J6" s="1"/>
      <c r="K6" s="1"/>
      <c r="L6" s="1"/>
      <c r="M6" s="1"/>
      <c r="N6" s="1"/>
      <c r="O6" s="1"/>
      <c r="WWX6" s="1"/>
      <c r="WWY6" s="20" t="s">
        <v>15</v>
      </c>
      <c r="WWZ6" s="21">
        <v>15</v>
      </c>
      <c r="WXA6" s="21">
        <v>16</v>
      </c>
      <c r="WXB6" s="21">
        <v>17</v>
      </c>
      <c r="WXC6" s="21">
        <v>18</v>
      </c>
      <c r="WXD6" s="21">
        <v>19</v>
      </c>
      <c r="WXE6" s="21">
        <v>20</v>
      </c>
      <c r="WXF6" s="21">
        <v>21</v>
      </c>
      <c r="WXG6" s="21">
        <v>22</v>
      </c>
      <c r="WXH6" s="21">
        <v>23</v>
      </c>
      <c r="WXI6" s="21">
        <v>24</v>
      </c>
      <c r="WXJ6" s="21">
        <v>25</v>
      </c>
      <c r="WXK6" s="21">
        <v>26</v>
      </c>
      <c r="WXL6" s="21">
        <v>27</v>
      </c>
      <c r="WXM6" s="21">
        <v>28</v>
      </c>
      <c r="WXN6" s="21">
        <v>29</v>
      </c>
      <c r="WXO6" s="21">
        <v>30</v>
      </c>
      <c r="WXP6" s="21">
        <v>31</v>
      </c>
      <c r="WXQ6" s="21">
        <v>32</v>
      </c>
      <c r="WXR6" s="21">
        <v>33</v>
      </c>
      <c r="WXS6" s="21">
        <v>34</v>
      </c>
      <c r="WXT6" s="21">
        <v>35</v>
      </c>
      <c r="WXU6" s="21">
        <v>36</v>
      </c>
      <c r="WXV6" s="21">
        <v>37</v>
      </c>
      <c r="WXW6" s="21">
        <v>38</v>
      </c>
      <c r="WXX6" s="21">
        <v>39</v>
      </c>
      <c r="WXY6" s="21">
        <v>40</v>
      </c>
      <c r="WXZ6" s="21">
        <v>41</v>
      </c>
      <c r="WYA6" s="21">
        <v>42</v>
      </c>
      <c r="WYB6" s="21">
        <v>43</v>
      </c>
      <c r="WYC6" s="21">
        <v>44</v>
      </c>
      <c r="WYD6" s="21">
        <v>45</v>
      </c>
      <c r="WYE6" s="11">
        <v>46</v>
      </c>
      <c r="WYF6" s="11">
        <v>47</v>
      </c>
      <c r="WYG6" s="11">
        <v>48</v>
      </c>
      <c r="WYH6" s="11">
        <v>49</v>
      </c>
      <c r="WYI6" s="11">
        <v>50</v>
      </c>
      <c r="WYJ6" s="11">
        <v>51</v>
      </c>
      <c r="WYK6" s="11">
        <v>52</v>
      </c>
      <c r="WYL6" s="11">
        <v>53</v>
      </c>
      <c r="WYM6" s="11">
        <v>54</v>
      </c>
      <c r="WYN6" s="11">
        <v>55</v>
      </c>
      <c r="WYO6" s="11">
        <v>56</v>
      </c>
      <c r="WYP6" s="11">
        <v>57</v>
      </c>
      <c r="WYQ6" s="11">
        <v>58</v>
      </c>
      <c r="WYR6" s="11">
        <v>59</v>
      </c>
      <c r="WYS6" s="11">
        <v>60</v>
      </c>
      <c r="WYT6" s="20" t="s">
        <v>15</v>
      </c>
      <c r="WYU6" s="21">
        <v>15</v>
      </c>
      <c r="WYV6" s="21">
        <v>16</v>
      </c>
      <c r="WYW6" s="21">
        <v>17</v>
      </c>
      <c r="WYX6" s="21">
        <v>18</v>
      </c>
      <c r="WYY6" s="21">
        <v>19</v>
      </c>
      <c r="WYZ6" s="21">
        <v>20</v>
      </c>
      <c r="WZA6" s="21">
        <v>21</v>
      </c>
      <c r="WZB6" s="21">
        <v>22</v>
      </c>
      <c r="WZC6" s="21">
        <v>23</v>
      </c>
      <c r="WZD6" s="21">
        <v>24</v>
      </c>
      <c r="WZE6" s="21">
        <v>25</v>
      </c>
      <c r="WZF6" s="21">
        <v>26</v>
      </c>
      <c r="WZG6" s="21">
        <v>27</v>
      </c>
      <c r="WZH6" s="21">
        <v>28</v>
      </c>
      <c r="WZI6" s="21">
        <v>29</v>
      </c>
      <c r="WZJ6" s="21">
        <v>30</v>
      </c>
      <c r="WZK6" s="21">
        <v>31</v>
      </c>
      <c r="WZL6" s="21">
        <v>32</v>
      </c>
      <c r="WZM6" s="21">
        <v>33</v>
      </c>
      <c r="WZN6" s="21">
        <v>34</v>
      </c>
      <c r="WZO6" s="21">
        <v>35</v>
      </c>
      <c r="WZP6" s="21">
        <v>36</v>
      </c>
      <c r="WZQ6" s="21">
        <v>37</v>
      </c>
      <c r="WZR6" s="21">
        <v>38</v>
      </c>
      <c r="WZS6" s="21">
        <v>39</v>
      </c>
      <c r="WZT6" s="21">
        <v>40</v>
      </c>
      <c r="WZU6" s="21">
        <v>41</v>
      </c>
      <c r="WZV6" s="21">
        <v>42</v>
      </c>
      <c r="WZW6" s="21">
        <v>43</v>
      </c>
      <c r="WZX6" s="21">
        <v>44</v>
      </c>
      <c r="WZY6" s="21">
        <v>45</v>
      </c>
      <c r="WZZ6" s="11">
        <v>46</v>
      </c>
      <c r="XAA6" s="11">
        <v>47</v>
      </c>
      <c r="XAB6" s="11">
        <v>48</v>
      </c>
      <c r="XAC6" s="11">
        <v>49</v>
      </c>
      <c r="XAD6" s="11">
        <v>50</v>
      </c>
      <c r="XAE6" s="11">
        <v>51</v>
      </c>
      <c r="XAF6" s="11">
        <v>52</v>
      </c>
      <c r="XAG6" s="11">
        <v>53</v>
      </c>
      <c r="XAH6" s="11">
        <v>54</v>
      </c>
      <c r="XAI6" s="11">
        <v>55</v>
      </c>
      <c r="XAJ6" s="11">
        <v>56</v>
      </c>
      <c r="XAK6" s="11">
        <v>57</v>
      </c>
      <c r="XAL6" s="11">
        <v>58</v>
      </c>
      <c r="XAM6" s="11">
        <v>59</v>
      </c>
      <c r="XAN6" s="11">
        <v>60</v>
      </c>
      <c r="XAO6" s="20" t="s">
        <v>15</v>
      </c>
      <c r="XAP6" s="21">
        <v>15</v>
      </c>
      <c r="XAQ6" s="21">
        <v>16</v>
      </c>
      <c r="XAR6" s="21">
        <v>17</v>
      </c>
      <c r="XAS6" s="21">
        <v>18</v>
      </c>
      <c r="XAT6" s="21">
        <v>19</v>
      </c>
      <c r="XAU6" s="21">
        <v>20</v>
      </c>
      <c r="XAV6" s="21">
        <v>21</v>
      </c>
      <c r="XAW6" s="21">
        <v>22</v>
      </c>
      <c r="XAX6" s="21">
        <v>23</v>
      </c>
      <c r="XAY6" s="21">
        <v>24</v>
      </c>
      <c r="XAZ6" s="21">
        <v>25</v>
      </c>
      <c r="XBA6" s="21">
        <v>26</v>
      </c>
      <c r="XBB6" s="21">
        <v>27</v>
      </c>
      <c r="XBC6" s="21">
        <v>28</v>
      </c>
      <c r="XBD6" s="21">
        <v>29</v>
      </c>
      <c r="XBE6" s="21">
        <v>30</v>
      </c>
      <c r="XBF6" s="21">
        <v>31</v>
      </c>
      <c r="XBG6" s="21">
        <v>32</v>
      </c>
      <c r="XBH6" s="21">
        <v>33</v>
      </c>
      <c r="XBI6" s="21">
        <v>34</v>
      </c>
      <c r="XBJ6" s="21">
        <v>35</v>
      </c>
      <c r="XBK6" s="21">
        <v>36</v>
      </c>
      <c r="XBL6" s="21">
        <v>37</v>
      </c>
      <c r="XBM6" s="21">
        <v>38</v>
      </c>
      <c r="XBN6" s="21">
        <v>39</v>
      </c>
      <c r="XBO6" s="21">
        <v>40</v>
      </c>
      <c r="XBP6" s="21">
        <v>41</v>
      </c>
      <c r="XBQ6" s="21">
        <v>42</v>
      </c>
      <c r="XBR6" s="21">
        <v>43</v>
      </c>
      <c r="XBS6" s="21">
        <v>44</v>
      </c>
      <c r="XBT6" s="21">
        <v>45</v>
      </c>
      <c r="XBU6" s="11">
        <v>46</v>
      </c>
      <c r="XBV6" s="11">
        <v>47</v>
      </c>
      <c r="XBW6" s="11">
        <v>48</v>
      </c>
      <c r="XBX6" s="11">
        <v>49</v>
      </c>
      <c r="XBY6" s="11">
        <v>50</v>
      </c>
      <c r="XBZ6" s="11">
        <v>51</v>
      </c>
      <c r="XCA6" s="11">
        <v>52</v>
      </c>
      <c r="XCB6" s="11">
        <v>53</v>
      </c>
      <c r="XCC6" s="11">
        <v>54</v>
      </c>
      <c r="XCD6" s="11">
        <v>55</v>
      </c>
      <c r="XCE6" s="11">
        <v>56</v>
      </c>
      <c r="XCF6" s="11">
        <v>57</v>
      </c>
      <c r="XCG6" s="11">
        <v>58</v>
      </c>
      <c r="XCH6" s="11">
        <v>59</v>
      </c>
      <c r="XCI6" s="11">
        <v>60</v>
      </c>
      <c r="XCJ6" s="7" t="s">
        <v>15</v>
      </c>
      <c r="XCK6" s="11">
        <v>30</v>
      </c>
      <c r="XCL6" s="11">
        <v>35</v>
      </c>
      <c r="XCM6" s="11">
        <v>40</v>
      </c>
      <c r="XCN6" s="11">
        <v>45</v>
      </c>
      <c r="XCO6" s="11">
        <v>50</v>
      </c>
      <c r="XCP6" s="11">
        <v>55</v>
      </c>
      <c r="XCQ6" s="11">
        <v>60</v>
      </c>
      <c r="XCR6" s="11">
        <v>65</v>
      </c>
      <c r="XCS6" s="11">
        <v>70</v>
      </c>
      <c r="XCT6" s="11">
        <v>75</v>
      </c>
      <c r="XCU6" s="11">
        <v>80</v>
      </c>
      <c r="XCV6" s="11">
        <v>85</v>
      </c>
      <c r="XCW6" s="11">
        <v>90</v>
      </c>
      <c r="XCX6" s="11">
        <v>95</v>
      </c>
      <c r="XCY6" s="11">
        <v>100</v>
      </c>
      <c r="XCZ6" s="11">
        <v>105</v>
      </c>
      <c r="XDA6" s="11">
        <v>110</v>
      </c>
      <c r="XDB6" s="11">
        <v>115</v>
      </c>
      <c r="XDC6" s="11">
        <v>120</v>
      </c>
      <c r="XDD6" s="11">
        <v>125</v>
      </c>
      <c r="XDE6" s="11">
        <v>130</v>
      </c>
      <c r="XDF6" s="11">
        <v>135</v>
      </c>
      <c r="XDG6" s="11">
        <v>140</v>
      </c>
      <c r="XDH6" s="11">
        <v>145</v>
      </c>
      <c r="XDI6" s="11">
        <v>150</v>
      </c>
      <c r="XDJ6" s="11">
        <v>155</v>
      </c>
      <c r="XDK6" s="11">
        <v>160</v>
      </c>
      <c r="XDL6" s="11">
        <v>165</v>
      </c>
      <c r="XDM6" s="11">
        <v>170</v>
      </c>
      <c r="XDN6" s="28">
        <v>175</v>
      </c>
      <c r="XDO6" s="28">
        <v>180</v>
      </c>
      <c r="XDP6" s="28">
        <v>185</v>
      </c>
      <c r="XDQ6" s="28">
        <v>190</v>
      </c>
      <c r="XDR6" s="28">
        <v>195</v>
      </c>
      <c r="XDS6" s="28">
        <v>200</v>
      </c>
      <c r="XDT6" s="28">
        <v>205</v>
      </c>
      <c r="XDU6" s="28">
        <v>210</v>
      </c>
      <c r="XDV6" s="28">
        <v>215</v>
      </c>
      <c r="XDW6" s="28">
        <v>220</v>
      </c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>
        <f t="shared" si="0"/>
        <v>0</v>
      </c>
      <c r="XES6" s="4">
        <f t="shared" si="1"/>
        <v>0</v>
      </c>
      <c r="XET6" s="1"/>
      <c r="XEU6" s="1"/>
      <c r="XEV6" s="1"/>
      <c r="XEW6" s="1"/>
      <c r="XEX6" s="1"/>
      <c r="XEY6" s="1"/>
      <c r="XEZ6" s="1"/>
      <c r="XFA6" s="1"/>
      <c r="XFB6" s="1"/>
      <c r="XFC6" s="4"/>
      <c r="XFD6" s="1"/>
    </row>
    <row r="7" spans="1:103 16170:16384" s="2" customFormat="1">
      <c r="A7" s="1"/>
      <c r="B7" s="6"/>
      <c r="C7" s="1"/>
      <c r="D7" s="1"/>
      <c r="E7" s="10"/>
      <c r="F7" s="139" t="s">
        <v>57</v>
      </c>
      <c r="G7" s="139"/>
      <c r="H7" s="139"/>
      <c r="I7" s="10"/>
      <c r="J7" s="10"/>
      <c r="K7" s="1"/>
      <c r="L7" s="1"/>
      <c r="M7" s="1"/>
      <c r="N7" s="6"/>
      <c r="O7" s="1"/>
      <c r="P7" s="1"/>
      <c r="Q7" s="1"/>
      <c r="R7" s="1"/>
      <c r="S7" s="1"/>
      <c r="T7" s="1"/>
      <c r="U7" s="1"/>
      <c r="V7" s="1"/>
      <c r="W7" s="1"/>
      <c r="X7" s="139" t="s">
        <v>57</v>
      </c>
      <c r="Y7" s="139"/>
      <c r="Z7" s="13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39" t="s">
        <v>57</v>
      </c>
      <c r="AQ7" s="139"/>
      <c r="AR7" s="139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39" t="s">
        <v>57</v>
      </c>
      <c r="BI7" s="139"/>
      <c r="BJ7" s="139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39" t="s">
        <v>57</v>
      </c>
      <c r="CA7" s="139"/>
      <c r="CB7" s="139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39" t="s">
        <v>57</v>
      </c>
      <c r="CS7" s="139"/>
      <c r="CT7" s="139"/>
      <c r="CU7" s="1"/>
      <c r="CV7" s="1"/>
      <c r="CW7" s="1"/>
      <c r="CX7" s="1"/>
      <c r="CY7" s="1"/>
      <c r="WWX7" s="1"/>
      <c r="WWY7" s="20">
        <v>7</v>
      </c>
      <c r="WWZ7" s="12">
        <v>3</v>
      </c>
      <c r="WXA7" s="12">
        <v>3</v>
      </c>
      <c r="WXB7" s="12">
        <v>3</v>
      </c>
      <c r="WXC7" s="12">
        <v>4</v>
      </c>
      <c r="WXD7" s="12">
        <v>4</v>
      </c>
      <c r="WXE7" s="12">
        <v>4</v>
      </c>
      <c r="WXF7" s="12">
        <v>4</v>
      </c>
      <c r="WXG7" s="12">
        <v>4</v>
      </c>
      <c r="WXH7" s="12">
        <v>5</v>
      </c>
      <c r="WXI7" s="12">
        <v>5</v>
      </c>
      <c r="WXJ7" s="12">
        <v>5</v>
      </c>
      <c r="WXK7" s="12">
        <v>5</v>
      </c>
      <c r="WXL7" s="12">
        <v>5</v>
      </c>
      <c r="WXM7" s="12">
        <v>6</v>
      </c>
      <c r="WXN7" s="12">
        <v>6</v>
      </c>
      <c r="WXO7" s="12">
        <v>6</v>
      </c>
      <c r="WXP7" s="12">
        <v>6</v>
      </c>
      <c r="WXQ7" s="12">
        <v>6</v>
      </c>
      <c r="WXR7" s="12">
        <v>7</v>
      </c>
      <c r="WXS7" s="12">
        <v>7</v>
      </c>
      <c r="WXT7" s="12">
        <v>7</v>
      </c>
      <c r="WXU7" s="12">
        <v>7</v>
      </c>
      <c r="WXV7" s="12">
        <v>7</v>
      </c>
      <c r="WXW7" s="12">
        <v>7</v>
      </c>
      <c r="WXX7" s="12">
        <v>8</v>
      </c>
      <c r="WXY7" s="12">
        <v>8</v>
      </c>
      <c r="WXZ7" s="12">
        <v>8</v>
      </c>
      <c r="WYA7" s="12">
        <v>8</v>
      </c>
      <c r="WYB7" s="12">
        <v>8</v>
      </c>
      <c r="WYC7" s="12">
        <v>9</v>
      </c>
      <c r="WYD7" s="12">
        <v>9</v>
      </c>
      <c r="WYE7" s="12">
        <v>9</v>
      </c>
      <c r="WYF7" s="12">
        <v>9</v>
      </c>
      <c r="WYG7" s="12">
        <v>9</v>
      </c>
      <c r="WYH7" s="12">
        <v>10</v>
      </c>
      <c r="WYI7" s="12">
        <v>10</v>
      </c>
      <c r="WYJ7" s="12">
        <v>10</v>
      </c>
      <c r="WYK7" s="12">
        <v>10</v>
      </c>
      <c r="WYL7" s="12">
        <v>10</v>
      </c>
      <c r="WYM7" s="12">
        <v>11</v>
      </c>
      <c r="WYN7" s="12">
        <v>11</v>
      </c>
      <c r="WYO7" s="12">
        <v>11</v>
      </c>
      <c r="WYP7" s="12">
        <v>11</v>
      </c>
      <c r="WYQ7" s="12">
        <v>11</v>
      </c>
      <c r="WYR7" s="12">
        <v>12</v>
      </c>
      <c r="WYS7" s="12">
        <v>12</v>
      </c>
      <c r="WYT7" s="20">
        <v>7</v>
      </c>
      <c r="WYU7" s="12">
        <v>0</v>
      </c>
      <c r="WYV7" s="12">
        <v>0</v>
      </c>
      <c r="WYW7" s="12">
        <v>0</v>
      </c>
      <c r="WYX7" s="12">
        <v>0</v>
      </c>
      <c r="WYY7" s="12">
        <v>0</v>
      </c>
      <c r="WYZ7" s="12">
        <v>0</v>
      </c>
      <c r="WZA7" s="12">
        <v>0</v>
      </c>
      <c r="WZB7" s="12">
        <v>0</v>
      </c>
      <c r="WZC7" s="12">
        <v>0</v>
      </c>
      <c r="WZD7" s="12">
        <v>0</v>
      </c>
      <c r="WZE7" s="12">
        <v>0</v>
      </c>
      <c r="WZF7" s="12">
        <v>0</v>
      </c>
      <c r="WZG7" s="12">
        <v>0</v>
      </c>
      <c r="WZH7" s="12">
        <v>0</v>
      </c>
      <c r="WZI7" s="12">
        <v>30</v>
      </c>
      <c r="WZJ7" s="12">
        <v>30</v>
      </c>
      <c r="WZK7" s="12">
        <v>30</v>
      </c>
      <c r="WZL7" s="12">
        <v>30</v>
      </c>
      <c r="WZM7" s="12">
        <v>30</v>
      </c>
      <c r="WZN7" s="12">
        <v>30</v>
      </c>
      <c r="WZO7" s="12">
        <v>30</v>
      </c>
      <c r="WZP7" s="12">
        <v>30</v>
      </c>
      <c r="WZQ7" s="12">
        <v>40</v>
      </c>
      <c r="WZR7" s="12">
        <v>40</v>
      </c>
      <c r="WZS7" s="12">
        <v>40</v>
      </c>
      <c r="WZT7" s="12">
        <v>40</v>
      </c>
      <c r="WZU7" s="12">
        <v>40</v>
      </c>
      <c r="WZV7" s="12">
        <v>40</v>
      </c>
      <c r="WZW7" s="12">
        <v>40</v>
      </c>
      <c r="WZX7" s="12">
        <v>40</v>
      </c>
      <c r="WZY7" s="12">
        <v>40</v>
      </c>
      <c r="WZZ7" s="12">
        <v>40</v>
      </c>
      <c r="XAA7" s="12">
        <v>50</v>
      </c>
      <c r="XAB7" s="12">
        <v>50</v>
      </c>
      <c r="XAC7" s="12">
        <v>50</v>
      </c>
      <c r="XAD7" s="12">
        <v>50</v>
      </c>
      <c r="XAE7" s="12">
        <v>50</v>
      </c>
      <c r="XAF7" s="12">
        <v>50</v>
      </c>
      <c r="XAG7" s="12">
        <v>50</v>
      </c>
      <c r="XAH7" s="12">
        <v>50</v>
      </c>
      <c r="XAI7" s="12">
        <v>50</v>
      </c>
      <c r="XAJ7" s="12">
        <v>50</v>
      </c>
      <c r="XAK7" s="12">
        <v>50</v>
      </c>
      <c r="XAL7" s="12">
        <v>50</v>
      </c>
      <c r="XAM7" s="12">
        <v>50</v>
      </c>
      <c r="XAN7" s="12">
        <v>50</v>
      </c>
      <c r="XAO7" s="20">
        <v>7</v>
      </c>
      <c r="XAP7" s="12">
        <v>10</v>
      </c>
      <c r="XAQ7" s="12">
        <v>10</v>
      </c>
      <c r="XAR7" s="12">
        <v>10</v>
      </c>
      <c r="XAS7" s="12">
        <v>10</v>
      </c>
      <c r="XAT7" s="12">
        <v>10</v>
      </c>
      <c r="XAU7" s="12">
        <v>10</v>
      </c>
      <c r="XAV7" s="12">
        <v>10</v>
      </c>
      <c r="XAW7" s="12">
        <v>10</v>
      </c>
      <c r="XAX7" s="12">
        <v>10</v>
      </c>
      <c r="XAY7" s="12">
        <v>10</v>
      </c>
      <c r="XAZ7" s="12">
        <v>10</v>
      </c>
      <c r="XBA7" s="12">
        <v>10</v>
      </c>
      <c r="XBB7" s="12">
        <v>10</v>
      </c>
      <c r="XBC7" s="12">
        <v>10</v>
      </c>
      <c r="XBD7" s="12">
        <v>20</v>
      </c>
      <c r="XBE7" s="12">
        <v>20</v>
      </c>
      <c r="XBF7" s="12">
        <v>30</v>
      </c>
      <c r="XBG7" s="12">
        <v>30</v>
      </c>
      <c r="XBH7" s="12">
        <v>30</v>
      </c>
      <c r="XBI7" s="12">
        <v>30</v>
      </c>
      <c r="XBJ7" s="12">
        <v>30</v>
      </c>
      <c r="XBK7" s="12">
        <v>30</v>
      </c>
      <c r="XBL7" s="12">
        <v>30</v>
      </c>
      <c r="XBM7" s="12">
        <v>30</v>
      </c>
      <c r="XBN7" s="12">
        <v>30</v>
      </c>
      <c r="XBO7" s="12">
        <v>30</v>
      </c>
      <c r="XBP7" s="12">
        <v>30</v>
      </c>
      <c r="XBQ7" s="12">
        <v>30</v>
      </c>
      <c r="XBR7" s="12">
        <v>30</v>
      </c>
      <c r="XBS7" s="12">
        <v>30</v>
      </c>
      <c r="XBT7" s="12">
        <v>30</v>
      </c>
      <c r="XBU7" s="12">
        <v>40</v>
      </c>
      <c r="XBV7" s="12">
        <v>40</v>
      </c>
      <c r="XBW7" s="12">
        <v>40</v>
      </c>
      <c r="XBX7" s="12">
        <v>40</v>
      </c>
      <c r="XBY7" s="12">
        <v>40</v>
      </c>
      <c r="XBZ7" s="12">
        <v>40</v>
      </c>
      <c r="XCA7" s="12">
        <v>40</v>
      </c>
      <c r="XCB7" s="12">
        <v>40</v>
      </c>
      <c r="XCC7" s="12">
        <v>40</v>
      </c>
      <c r="XCD7" s="12">
        <v>40</v>
      </c>
      <c r="XCE7" s="12">
        <v>40</v>
      </c>
      <c r="XCF7" s="12">
        <v>40</v>
      </c>
      <c r="XCG7" s="12">
        <v>40</v>
      </c>
      <c r="XCH7" s="12">
        <v>50</v>
      </c>
      <c r="XCI7" s="12">
        <v>50</v>
      </c>
      <c r="XCJ7" s="7">
        <v>7</v>
      </c>
      <c r="XCK7" s="12">
        <v>15</v>
      </c>
      <c r="XCL7" s="12">
        <v>17</v>
      </c>
      <c r="XCM7" s="12">
        <v>21</v>
      </c>
      <c r="XCN7" s="12">
        <v>23</v>
      </c>
      <c r="XCO7" s="12">
        <v>26</v>
      </c>
      <c r="XCP7" s="12">
        <v>28</v>
      </c>
      <c r="XCQ7" s="12">
        <v>31</v>
      </c>
      <c r="XCR7" s="12">
        <v>33</v>
      </c>
      <c r="XCS7" s="12">
        <v>37</v>
      </c>
      <c r="XCT7" s="12">
        <v>39</v>
      </c>
      <c r="XCU7" s="12">
        <v>42</v>
      </c>
      <c r="XCV7" s="12">
        <v>44</v>
      </c>
      <c r="XCW7" s="12">
        <v>48</v>
      </c>
      <c r="XCX7" s="12">
        <v>50</v>
      </c>
      <c r="XCY7" s="12">
        <v>54</v>
      </c>
      <c r="XCZ7" s="12">
        <v>56</v>
      </c>
      <c r="XDA7" s="12">
        <v>59</v>
      </c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>
        <f t="shared" si="0"/>
        <v>0</v>
      </c>
      <c r="XES7" s="4">
        <f t="shared" si="1"/>
        <v>0</v>
      </c>
      <c r="XET7" s="1"/>
      <c r="XEU7" s="1"/>
      <c r="XEV7" s="1"/>
      <c r="XEW7" s="1"/>
      <c r="XEX7" s="1"/>
      <c r="XEY7" s="1"/>
      <c r="XEZ7" s="1"/>
      <c r="XFA7" s="1"/>
      <c r="XFB7" s="1"/>
      <c r="XFC7" s="4"/>
      <c r="XFD7" s="1"/>
    </row>
    <row r="8" spans="1:103 16170:16384" s="2" customFormat="1">
      <c r="A8" s="80" t="s">
        <v>64</v>
      </c>
      <c r="B8" s="80" t="s">
        <v>65</v>
      </c>
      <c r="C8" s="81" t="s">
        <v>8</v>
      </c>
      <c r="D8" s="79">
        <v>1</v>
      </c>
      <c r="E8" s="79">
        <v>2</v>
      </c>
      <c r="F8" s="79">
        <v>3</v>
      </c>
      <c r="G8" s="79">
        <v>4</v>
      </c>
      <c r="H8" s="79">
        <v>5</v>
      </c>
      <c r="I8" s="79">
        <v>6</v>
      </c>
      <c r="J8" s="79">
        <v>7</v>
      </c>
      <c r="K8" s="79">
        <v>8</v>
      </c>
      <c r="L8" s="79">
        <v>9</v>
      </c>
      <c r="M8" s="79">
        <v>10</v>
      </c>
      <c r="N8" s="79">
        <v>11</v>
      </c>
      <c r="O8" s="79">
        <v>12</v>
      </c>
      <c r="P8" s="79">
        <v>13</v>
      </c>
      <c r="Q8" s="79">
        <v>14</v>
      </c>
      <c r="R8" s="79">
        <v>15</v>
      </c>
      <c r="S8" s="79">
        <v>16</v>
      </c>
      <c r="T8" s="79">
        <v>17</v>
      </c>
      <c r="U8" s="79">
        <v>18</v>
      </c>
      <c r="V8" s="79">
        <v>19</v>
      </c>
      <c r="W8" s="79">
        <v>20</v>
      </c>
      <c r="X8" s="79">
        <v>21</v>
      </c>
      <c r="Y8" s="79">
        <v>22</v>
      </c>
      <c r="Z8" s="79">
        <v>23</v>
      </c>
      <c r="AA8" s="79">
        <v>24</v>
      </c>
      <c r="AB8" s="79">
        <v>25</v>
      </c>
      <c r="AC8" s="79">
        <v>26</v>
      </c>
      <c r="AD8" s="79">
        <v>27</v>
      </c>
      <c r="AE8" s="79">
        <v>28</v>
      </c>
      <c r="AF8" s="79">
        <v>29</v>
      </c>
      <c r="AG8" s="79">
        <v>30</v>
      </c>
      <c r="AH8" s="79">
        <v>31</v>
      </c>
      <c r="AI8" s="79">
        <v>32</v>
      </c>
      <c r="AJ8" s="79">
        <v>33</v>
      </c>
      <c r="AK8" s="79">
        <v>34</v>
      </c>
      <c r="AL8" s="79">
        <v>35</v>
      </c>
      <c r="AM8" s="79">
        <v>36</v>
      </c>
      <c r="AN8" s="79">
        <v>37</v>
      </c>
      <c r="AO8" s="79">
        <v>38</v>
      </c>
      <c r="AP8" s="79">
        <v>39</v>
      </c>
      <c r="AQ8" s="79">
        <v>40</v>
      </c>
      <c r="AR8" s="79">
        <v>41</v>
      </c>
      <c r="AS8" s="79">
        <v>42</v>
      </c>
      <c r="AT8" s="79">
        <v>43</v>
      </c>
      <c r="AU8" s="79">
        <v>44</v>
      </c>
      <c r="AV8" s="79">
        <v>45</v>
      </c>
      <c r="AW8" s="79">
        <v>46</v>
      </c>
      <c r="AX8" s="79">
        <v>47</v>
      </c>
      <c r="AY8" s="79">
        <v>48</v>
      </c>
      <c r="AZ8" s="79">
        <v>49</v>
      </c>
      <c r="BA8" s="79">
        <v>50</v>
      </c>
      <c r="BB8" s="79">
        <v>51</v>
      </c>
      <c r="BC8" s="79">
        <v>52</v>
      </c>
      <c r="BD8" s="79">
        <v>53</v>
      </c>
      <c r="BE8" s="79">
        <v>54</v>
      </c>
      <c r="BF8" s="79">
        <v>55</v>
      </c>
      <c r="BG8" s="79">
        <v>56</v>
      </c>
      <c r="BH8" s="79">
        <v>57</v>
      </c>
      <c r="BI8" s="79">
        <v>58</v>
      </c>
      <c r="BJ8" s="79">
        <v>59</v>
      </c>
      <c r="BK8" s="79">
        <v>60</v>
      </c>
      <c r="BL8" s="79">
        <v>61</v>
      </c>
      <c r="BM8" s="79">
        <v>62</v>
      </c>
      <c r="BN8" s="79">
        <v>63</v>
      </c>
      <c r="BO8" s="79">
        <v>64</v>
      </c>
      <c r="BP8" s="79">
        <v>65</v>
      </c>
      <c r="BQ8" s="79">
        <v>66</v>
      </c>
      <c r="BR8" s="79">
        <v>67</v>
      </c>
      <c r="BS8" s="79">
        <v>68</v>
      </c>
      <c r="BT8" s="79">
        <v>69</v>
      </c>
      <c r="BU8" s="79">
        <v>70</v>
      </c>
      <c r="BV8" s="79">
        <v>71</v>
      </c>
      <c r="BW8" s="79">
        <v>72</v>
      </c>
      <c r="BX8" s="79">
        <v>73</v>
      </c>
      <c r="BY8" s="79">
        <v>74</v>
      </c>
      <c r="BZ8" s="79">
        <v>75</v>
      </c>
      <c r="CA8" s="79">
        <v>76</v>
      </c>
      <c r="CB8" s="79">
        <v>77</v>
      </c>
      <c r="CC8" s="79">
        <v>78</v>
      </c>
      <c r="CD8" s="79">
        <v>79</v>
      </c>
      <c r="CE8" s="79">
        <v>80</v>
      </c>
      <c r="CF8" s="79">
        <v>81</v>
      </c>
      <c r="CG8" s="79">
        <v>82</v>
      </c>
      <c r="CH8" s="79">
        <v>83</v>
      </c>
      <c r="CI8" s="79">
        <v>84</v>
      </c>
      <c r="CJ8" s="79">
        <v>85</v>
      </c>
      <c r="CK8" s="79">
        <v>86</v>
      </c>
      <c r="CL8" s="79">
        <v>87</v>
      </c>
      <c r="CM8" s="79">
        <v>88</v>
      </c>
      <c r="CN8" s="79">
        <v>89</v>
      </c>
      <c r="CO8" s="79">
        <v>90</v>
      </c>
      <c r="CP8" s="79">
        <v>91</v>
      </c>
      <c r="CQ8" s="79">
        <v>92</v>
      </c>
      <c r="CR8" s="79">
        <v>93</v>
      </c>
      <c r="CS8" s="79">
        <v>94</v>
      </c>
      <c r="CT8" s="79">
        <v>95</v>
      </c>
      <c r="CU8" s="79">
        <v>96</v>
      </c>
      <c r="CV8" s="79">
        <v>97</v>
      </c>
      <c r="CW8" s="79">
        <v>98</v>
      </c>
      <c r="CX8" s="79">
        <v>99</v>
      </c>
      <c r="CY8" s="79">
        <v>100</v>
      </c>
      <c r="WWX8" s="1"/>
      <c r="WWY8" s="20">
        <v>8</v>
      </c>
      <c r="WWZ8" s="12">
        <v>4</v>
      </c>
      <c r="WXA8" s="12">
        <v>5</v>
      </c>
      <c r="WXB8" s="12">
        <v>5</v>
      </c>
      <c r="WXC8" s="12">
        <v>5</v>
      </c>
      <c r="WXD8" s="12">
        <v>5</v>
      </c>
      <c r="WXE8" s="12">
        <v>6</v>
      </c>
      <c r="WXF8" s="12">
        <v>6</v>
      </c>
      <c r="WXG8" s="12">
        <v>6</v>
      </c>
      <c r="WXH8" s="12">
        <v>7</v>
      </c>
      <c r="WXI8" s="12">
        <v>7</v>
      </c>
      <c r="WXJ8" s="12">
        <v>7</v>
      </c>
      <c r="WXK8" s="12">
        <v>7</v>
      </c>
      <c r="WXL8" s="12">
        <v>8</v>
      </c>
      <c r="WXM8" s="12">
        <v>8</v>
      </c>
      <c r="WXN8" s="12">
        <v>8</v>
      </c>
      <c r="WXO8" s="12">
        <v>9</v>
      </c>
      <c r="WXP8" s="12">
        <v>9</v>
      </c>
      <c r="WXQ8" s="12">
        <v>9</v>
      </c>
      <c r="WXR8" s="12">
        <v>9</v>
      </c>
      <c r="WXS8" s="12">
        <v>10</v>
      </c>
      <c r="WXT8" s="12">
        <v>10</v>
      </c>
      <c r="WXU8" s="12">
        <v>10</v>
      </c>
      <c r="WXV8" s="12">
        <v>11</v>
      </c>
      <c r="WXW8" s="12">
        <v>11</v>
      </c>
      <c r="WXX8" s="12">
        <v>11</v>
      </c>
      <c r="WXY8" s="12">
        <v>11</v>
      </c>
      <c r="WXZ8" s="12">
        <v>12</v>
      </c>
      <c r="WYA8" s="12">
        <v>12</v>
      </c>
      <c r="WYB8" s="12">
        <v>12</v>
      </c>
      <c r="WYC8" s="12">
        <v>13</v>
      </c>
      <c r="WYD8" s="12">
        <v>13</v>
      </c>
      <c r="WYE8" s="12">
        <v>13</v>
      </c>
      <c r="WYF8" s="12">
        <v>13</v>
      </c>
      <c r="WYG8" s="12">
        <v>14</v>
      </c>
      <c r="WYH8" s="12">
        <v>14</v>
      </c>
      <c r="WYI8" s="12">
        <v>14</v>
      </c>
      <c r="WYJ8" s="12">
        <v>15</v>
      </c>
      <c r="WYK8" s="12">
        <v>15</v>
      </c>
      <c r="WYL8" s="12">
        <v>15</v>
      </c>
      <c r="WYM8" s="12">
        <v>15</v>
      </c>
      <c r="WYN8" s="12">
        <v>16</v>
      </c>
      <c r="WYO8" s="12">
        <v>16</v>
      </c>
      <c r="WYP8" s="12">
        <v>16</v>
      </c>
      <c r="WYQ8" s="12">
        <v>17</v>
      </c>
      <c r="WYR8" s="12">
        <v>17</v>
      </c>
      <c r="WYS8" s="12">
        <v>17</v>
      </c>
      <c r="WYT8" s="20">
        <v>8</v>
      </c>
      <c r="WYU8" s="12">
        <v>10</v>
      </c>
      <c r="WYV8" s="12">
        <v>10</v>
      </c>
      <c r="WYW8" s="12">
        <v>10</v>
      </c>
      <c r="WYX8" s="12">
        <v>10</v>
      </c>
      <c r="WYY8" s="12">
        <v>10</v>
      </c>
      <c r="WYZ8" s="12">
        <v>10</v>
      </c>
      <c r="WZA8" s="12">
        <v>10</v>
      </c>
      <c r="WZB8" s="12">
        <v>10</v>
      </c>
      <c r="WZC8" s="12">
        <v>10</v>
      </c>
      <c r="WZD8" s="12">
        <v>10</v>
      </c>
      <c r="WZE8" s="12">
        <v>30</v>
      </c>
      <c r="WZF8" s="12">
        <v>30</v>
      </c>
      <c r="WZG8" s="12">
        <v>30</v>
      </c>
      <c r="WZH8" s="12">
        <v>30</v>
      </c>
      <c r="WZI8" s="12">
        <v>40</v>
      </c>
      <c r="WZJ8" s="12">
        <v>40</v>
      </c>
      <c r="WZK8" s="12">
        <v>40</v>
      </c>
      <c r="WZL8" s="12">
        <v>50</v>
      </c>
      <c r="WZM8" s="12">
        <v>50</v>
      </c>
      <c r="WZN8" s="12">
        <v>50</v>
      </c>
      <c r="WZO8" s="12">
        <v>50</v>
      </c>
      <c r="WZP8" s="12">
        <v>50</v>
      </c>
      <c r="WZQ8" s="12">
        <v>50</v>
      </c>
      <c r="WZR8" s="12">
        <v>50</v>
      </c>
      <c r="WZS8" s="12">
        <v>50</v>
      </c>
      <c r="WZT8" s="12">
        <v>50</v>
      </c>
      <c r="WZU8" s="12">
        <v>50</v>
      </c>
      <c r="WZV8" s="12">
        <v>50</v>
      </c>
      <c r="WZW8" s="12">
        <v>60</v>
      </c>
      <c r="WZX8" s="12">
        <v>60</v>
      </c>
      <c r="WZY8" s="12">
        <v>60</v>
      </c>
      <c r="WZZ8" s="12">
        <v>60</v>
      </c>
      <c r="XAA8" s="12">
        <v>60</v>
      </c>
      <c r="XAB8" s="12">
        <v>60</v>
      </c>
      <c r="XAC8" s="12">
        <v>70</v>
      </c>
      <c r="XAD8" s="12">
        <v>70</v>
      </c>
      <c r="XAE8" s="12">
        <v>70</v>
      </c>
      <c r="XAF8" s="12">
        <v>70</v>
      </c>
      <c r="XAG8" s="12">
        <v>70</v>
      </c>
      <c r="XAH8" s="12">
        <v>70</v>
      </c>
      <c r="XAI8" s="12">
        <v>70</v>
      </c>
      <c r="XAJ8" s="12">
        <v>80</v>
      </c>
      <c r="XAK8" s="12">
        <v>80</v>
      </c>
      <c r="XAL8" s="12">
        <v>80</v>
      </c>
      <c r="XAM8" s="12">
        <v>80</v>
      </c>
      <c r="XAN8" s="12">
        <v>80</v>
      </c>
      <c r="XAO8" s="20">
        <v>8</v>
      </c>
      <c r="XAP8" s="12">
        <v>10</v>
      </c>
      <c r="XAQ8" s="12">
        <v>10</v>
      </c>
      <c r="XAR8" s="12">
        <v>10</v>
      </c>
      <c r="XAS8" s="12">
        <v>10</v>
      </c>
      <c r="XAT8" s="12">
        <v>10</v>
      </c>
      <c r="XAU8" s="12">
        <v>10</v>
      </c>
      <c r="XAV8" s="12">
        <v>10</v>
      </c>
      <c r="XAW8" s="12">
        <v>10</v>
      </c>
      <c r="XAX8" s="12">
        <v>10</v>
      </c>
      <c r="XAY8" s="12">
        <v>10</v>
      </c>
      <c r="XAZ8" s="12">
        <v>30</v>
      </c>
      <c r="XBA8" s="12">
        <v>30</v>
      </c>
      <c r="XBB8" s="12">
        <v>30</v>
      </c>
      <c r="XBC8" s="12">
        <v>30</v>
      </c>
      <c r="XBD8" s="12">
        <v>30</v>
      </c>
      <c r="XBE8" s="12">
        <v>30</v>
      </c>
      <c r="XBF8" s="12">
        <v>30</v>
      </c>
      <c r="XBG8" s="12">
        <v>40</v>
      </c>
      <c r="XBH8" s="12">
        <v>40</v>
      </c>
      <c r="XBI8" s="12">
        <v>40</v>
      </c>
      <c r="XBJ8" s="12">
        <v>40</v>
      </c>
      <c r="XBK8" s="12">
        <v>40</v>
      </c>
      <c r="XBL8" s="12">
        <v>40</v>
      </c>
      <c r="XBM8" s="12">
        <v>40</v>
      </c>
      <c r="XBN8" s="12">
        <v>40</v>
      </c>
      <c r="XBO8" s="12">
        <v>40</v>
      </c>
      <c r="XBP8" s="12">
        <v>40</v>
      </c>
      <c r="XBQ8" s="12">
        <v>60</v>
      </c>
      <c r="XBR8" s="12">
        <v>70</v>
      </c>
      <c r="XBS8" s="12">
        <v>70</v>
      </c>
      <c r="XBT8" s="12">
        <v>70</v>
      </c>
      <c r="XBU8" s="12">
        <v>70</v>
      </c>
      <c r="XBV8" s="12">
        <v>70</v>
      </c>
      <c r="XBW8" s="12">
        <v>70</v>
      </c>
      <c r="XBX8" s="12">
        <v>70</v>
      </c>
      <c r="XBY8" s="12">
        <v>70</v>
      </c>
      <c r="XBZ8" s="12">
        <v>80</v>
      </c>
      <c r="XCA8" s="12">
        <v>80</v>
      </c>
      <c r="XCB8" s="12">
        <v>80</v>
      </c>
      <c r="XCC8" s="12">
        <v>80</v>
      </c>
      <c r="XCD8" s="12">
        <v>80</v>
      </c>
      <c r="XCE8" s="12">
        <v>80</v>
      </c>
      <c r="XCF8" s="12">
        <v>80</v>
      </c>
      <c r="XCG8" s="12">
        <v>80</v>
      </c>
      <c r="XCH8" s="12">
        <v>80</v>
      </c>
      <c r="XCI8" s="12">
        <v>80</v>
      </c>
      <c r="XCJ8" s="7">
        <v>8</v>
      </c>
      <c r="XCK8" s="12"/>
      <c r="XCL8" s="12">
        <v>16</v>
      </c>
      <c r="XCM8" s="12">
        <v>19</v>
      </c>
      <c r="XCN8" s="12">
        <v>21</v>
      </c>
      <c r="XCO8" s="12">
        <v>24</v>
      </c>
      <c r="XCP8" s="12">
        <v>26</v>
      </c>
      <c r="XCQ8" s="12">
        <v>29</v>
      </c>
      <c r="XCR8" s="12">
        <v>31</v>
      </c>
      <c r="XCS8" s="12">
        <v>34</v>
      </c>
      <c r="XCT8" s="12">
        <v>36</v>
      </c>
      <c r="XCU8" s="12">
        <v>39</v>
      </c>
      <c r="XCV8" s="12">
        <v>41</v>
      </c>
      <c r="XCW8" s="12">
        <v>44</v>
      </c>
      <c r="XCX8" s="12">
        <v>47</v>
      </c>
      <c r="XCY8" s="12">
        <v>50</v>
      </c>
      <c r="XCZ8" s="12">
        <v>52</v>
      </c>
      <c r="XDA8" s="12">
        <v>55</v>
      </c>
      <c r="XDB8" s="12">
        <v>57</v>
      </c>
      <c r="XDC8" s="12">
        <v>60</v>
      </c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>
        <f t="shared" si="0"/>
        <v>0</v>
      </c>
      <c r="XES8" s="4">
        <f t="shared" si="1"/>
        <v>0</v>
      </c>
      <c r="XET8" s="1"/>
      <c r="XEU8" s="1"/>
      <c r="XEV8" s="1"/>
      <c r="XEW8" s="1"/>
      <c r="XEX8" s="1"/>
      <c r="XEY8" s="1"/>
      <c r="XEZ8" s="1"/>
      <c r="XFA8" s="1"/>
      <c r="XFB8" s="1"/>
      <c r="XFC8" s="4"/>
      <c r="XFD8" s="1"/>
    </row>
    <row r="9" spans="1:103 16170:16384" s="2" customFormat="1">
      <c r="A9" s="61">
        <f t="shared" ref="A9:A38" si="2">SUM(D9:CY9)</f>
        <v>0</v>
      </c>
      <c r="B9" s="61" t="e">
        <f>O2*A9</f>
        <v>#DIV/0!</v>
      </c>
      <c r="C9" s="75">
        <v>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131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WWX9" s="1"/>
      <c r="WWY9" s="20">
        <v>9</v>
      </c>
      <c r="WWZ9" s="12">
        <v>6</v>
      </c>
      <c r="WXA9" s="12">
        <v>6</v>
      </c>
      <c r="WXB9" s="12">
        <v>7</v>
      </c>
      <c r="WXC9" s="12">
        <v>7</v>
      </c>
      <c r="WXD9" s="12">
        <v>7</v>
      </c>
      <c r="WXE9" s="12">
        <v>8</v>
      </c>
      <c r="WXF9" s="12">
        <v>8</v>
      </c>
      <c r="WXG9" s="12">
        <v>9</v>
      </c>
      <c r="WXH9" s="12">
        <v>9</v>
      </c>
      <c r="WXI9" s="12">
        <v>9</v>
      </c>
      <c r="WXJ9" s="12">
        <v>10</v>
      </c>
      <c r="WXK9" s="12">
        <v>10</v>
      </c>
      <c r="WXL9" s="12">
        <v>10</v>
      </c>
      <c r="WXM9" s="12">
        <v>11</v>
      </c>
      <c r="WXN9" s="12">
        <v>11</v>
      </c>
      <c r="WXO9" s="12">
        <v>12</v>
      </c>
      <c r="WXP9" s="12">
        <v>12</v>
      </c>
      <c r="WXQ9" s="12">
        <v>12</v>
      </c>
      <c r="WXR9" s="12">
        <v>13</v>
      </c>
      <c r="WXS9" s="12">
        <v>13</v>
      </c>
      <c r="WXT9" s="12">
        <v>14</v>
      </c>
      <c r="WXU9" s="12">
        <v>14</v>
      </c>
      <c r="WXV9" s="12">
        <v>14</v>
      </c>
      <c r="WXW9" s="12">
        <v>15</v>
      </c>
      <c r="WXX9" s="12">
        <v>15</v>
      </c>
      <c r="WXY9" s="12">
        <v>16</v>
      </c>
      <c r="WXZ9" s="12">
        <v>16</v>
      </c>
      <c r="WYA9" s="12">
        <v>16</v>
      </c>
      <c r="WYB9" s="12">
        <v>17</v>
      </c>
      <c r="WYC9" s="12">
        <v>17</v>
      </c>
      <c r="WYD9" s="12">
        <v>17</v>
      </c>
      <c r="WYE9" s="12">
        <v>18</v>
      </c>
      <c r="WYF9" s="12">
        <v>18</v>
      </c>
      <c r="WYG9" s="12">
        <v>19</v>
      </c>
      <c r="WYH9" s="12">
        <v>19</v>
      </c>
      <c r="WYI9" s="12">
        <v>19</v>
      </c>
      <c r="WYJ9" s="12">
        <v>20</v>
      </c>
      <c r="WYK9" s="12">
        <v>20</v>
      </c>
      <c r="WYL9" s="12">
        <v>21</v>
      </c>
      <c r="WYM9" s="12">
        <v>21</v>
      </c>
      <c r="WYN9" s="12">
        <v>21</v>
      </c>
      <c r="WYO9" s="12">
        <v>22</v>
      </c>
      <c r="WYP9" s="12">
        <v>22</v>
      </c>
      <c r="WYQ9" s="12">
        <v>23</v>
      </c>
      <c r="WYR9" s="12">
        <v>23</v>
      </c>
      <c r="WYS9" s="12">
        <v>23</v>
      </c>
      <c r="WYT9" s="20">
        <v>9</v>
      </c>
      <c r="WYU9" s="12">
        <v>10</v>
      </c>
      <c r="WYV9" s="12">
        <v>10</v>
      </c>
      <c r="WYW9" s="12">
        <v>10</v>
      </c>
      <c r="WYX9" s="12">
        <v>10</v>
      </c>
      <c r="WYY9" s="12">
        <v>10</v>
      </c>
      <c r="WYZ9" s="12">
        <v>10</v>
      </c>
      <c r="WZA9" s="12">
        <v>10</v>
      </c>
      <c r="WZB9" s="12">
        <v>30</v>
      </c>
      <c r="WZC9" s="12">
        <v>30</v>
      </c>
      <c r="WZD9" s="12">
        <v>30</v>
      </c>
      <c r="WZE9" s="12">
        <v>40</v>
      </c>
      <c r="WZF9" s="12">
        <v>40</v>
      </c>
      <c r="WZG9" s="12">
        <v>50</v>
      </c>
      <c r="WZH9" s="12">
        <v>60</v>
      </c>
      <c r="WZI9" s="12">
        <v>60</v>
      </c>
      <c r="WZJ9" s="12">
        <v>60</v>
      </c>
      <c r="WZK9" s="12">
        <v>70</v>
      </c>
      <c r="WZL9" s="12">
        <v>60</v>
      </c>
      <c r="WZM9" s="12">
        <v>60</v>
      </c>
      <c r="WZN9" s="12">
        <v>60</v>
      </c>
      <c r="WZO9" s="12">
        <v>60</v>
      </c>
      <c r="WZP9" s="12">
        <v>60</v>
      </c>
      <c r="WZQ9" s="12">
        <v>70</v>
      </c>
      <c r="WZR9" s="12">
        <v>70</v>
      </c>
      <c r="WZS9" s="12">
        <v>70</v>
      </c>
      <c r="WZT9" s="12">
        <v>70</v>
      </c>
      <c r="WZU9" s="12">
        <v>70</v>
      </c>
      <c r="WZV9" s="12">
        <v>80</v>
      </c>
      <c r="WZW9" s="12">
        <v>80</v>
      </c>
      <c r="WZX9" s="12">
        <v>80</v>
      </c>
      <c r="WZY9" s="12">
        <v>80</v>
      </c>
      <c r="WZZ9" s="12">
        <v>80</v>
      </c>
      <c r="XAA9" s="12">
        <v>80</v>
      </c>
      <c r="XAB9" s="12">
        <v>90</v>
      </c>
      <c r="XAC9" s="12">
        <v>90</v>
      </c>
      <c r="XAD9" s="12">
        <v>90</v>
      </c>
      <c r="XAE9" s="12">
        <v>100</v>
      </c>
      <c r="XAF9" s="12">
        <v>100</v>
      </c>
      <c r="XAG9" s="12">
        <v>110</v>
      </c>
      <c r="XAH9" s="12">
        <v>110</v>
      </c>
      <c r="XAI9" s="12">
        <v>110</v>
      </c>
      <c r="XAJ9" s="12">
        <v>110</v>
      </c>
      <c r="XAK9" s="12">
        <v>110</v>
      </c>
      <c r="XAL9" s="12">
        <v>110</v>
      </c>
      <c r="XAM9" s="12">
        <v>120</v>
      </c>
      <c r="XAN9" s="12">
        <v>120</v>
      </c>
      <c r="XAO9" s="20">
        <v>9</v>
      </c>
      <c r="XAP9" s="12">
        <v>20</v>
      </c>
      <c r="XAQ9" s="12">
        <v>20</v>
      </c>
      <c r="XAR9" s="12">
        <v>20</v>
      </c>
      <c r="XAS9" s="12">
        <v>20</v>
      </c>
      <c r="XAT9" s="12">
        <v>20</v>
      </c>
      <c r="XAU9" s="12">
        <v>20</v>
      </c>
      <c r="XAV9" s="12">
        <v>20</v>
      </c>
      <c r="XAW9" s="12">
        <v>30</v>
      </c>
      <c r="XAX9" s="12">
        <v>30</v>
      </c>
      <c r="XAY9" s="12">
        <v>30</v>
      </c>
      <c r="XAZ9" s="12">
        <v>30</v>
      </c>
      <c r="XBA9" s="12">
        <v>30</v>
      </c>
      <c r="XBB9" s="12">
        <v>40</v>
      </c>
      <c r="XBC9" s="12">
        <v>40</v>
      </c>
      <c r="XBD9" s="12">
        <v>40</v>
      </c>
      <c r="XBE9" s="12">
        <v>70</v>
      </c>
      <c r="XBF9" s="12">
        <v>70</v>
      </c>
      <c r="XBG9" s="12">
        <v>60</v>
      </c>
      <c r="XBH9" s="12">
        <v>60</v>
      </c>
      <c r="XBI9" s="12">
        <v>60</v>
      </c>
      <c r="XBJ9" s="12">
        <v>60</v>
      </c>
      <c r="XBK9" s="12">
        <v>60</v>
      </c>
      <c r="XBL9" s="12">
        <v>60</v>
      </c>
      <c r="XBM9" s="12">
        <v>70</v>
      </c>
      <c r="XBN9" s="12">
        <v>70</v>
      </c>
      <c r="XBO9" s="12">
        <v>70</v>
      </c>
      <c r="XBP9" s="12">
        <v>70</v>
      </c>
      <c r="XBQ9" s="12">
        <v>70</v>
      </c>
      <c r="XBR9" s="12">
        <v>70</v>
      </c>
      <c r="XBS9" s="12">
        <v>80</v>
      </c>
      <c r="XBT9" s="12">
        <v>80</v>
      </c>
      <c r="XBU9" s="12">
        <v>80</v>
      </c>
      <c r="XBV9" s="12">
        <v>80</v>
      </c>
      <c r="XBW9" s="12">
        <v>80</v>
      </c>
      <c r="XBX9" s="12">
        <v>90</v>
      </c>
      <c r="XBY9" s="12">
        <v>90</v>
      </c>
      <c r="XBZ9" s="12">
        <v>90</v>
      </c>
      <c r="XCA9" s="12">
        <v>90</v>
      </c>
      <c r="XCB9" s="12">
        <v>100</v>
      </c>
      <c r="XCC9" s="12">
        <v>100</v>
      </c>
      <c r="XCD9" s="12">
        <v>100</v>
      </c>
      <c r="XCE9" s="12">
        <v>100</v>
      </c>
      <c r="XCF9" s="12">
        <v>100</v>
      </c>
      <c r="XCG9" s="12">
        <v>100</v>
      </c>
      <c r="XCH9" s="12">
        <v>110</v>
      </c>
      <c r="XCI9" s="12">
        <v>110</v>
      </c>
      <c r="XCJ9" s="7">
        <v>9</v>
      </c>
      <c r="XCK9" s="12"/>
      <c r="XCL9" s="12">
        <v>15</v>
      </c>
      <c r="XCM9" s="12">
        <v>18</v>
      </c>
      <c r="XCN9" s="12">
        <v>20</v>
      </c>
      <c r="XCO9" s="12">
        <v>23</v>
      </c>
      <c r="XCP9" s="12">
        <v>25</v>
      </c>
      <c r="XCQ9" s="12">
        <v>27</v>
      </c>
      <c r="XCR9" s="12">
        <v>29</v>
      </c>
      <c r="XCS9" s="12">
        <v>32</v>
      </c>
      <c r="XCT9" s="12">
        <v>34</v>
      </c>
      <c r="XCU9" s="12">
        <v>37</v>
      </c>
      <c r="XCV9" s="12">
        <v>39</v>
      </c>
      <c r="XCW9" s="12">
        <v>42</v>
      </c>
      <c r="XCX9" s="12">
        <v>44</v>
      </c>
      <c r="XCY9" s="12">
        <v>47</v>
      </c>
      <c r="XCZ9" s="12">
        <v>49</v>
      </c>
      <c r="XDA9" s="12">
        <v>52</v>
      </c>
      <c r="XDB9" s="12">
        <v>54</v>
      </c>
      <c r="XDC9" s="12">
        <v>57</v>
      </c>
      <c r="XDD9" s="12">
        <v>59</v>
      </c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>
        <f t="shared" si="0"/>
        <v>0</v>
      </c>
      <c r="XES9" s="4">
        <f t="shared" si="1"/>
        <v>0</v>
      </c>
      <c r="XET9" s="1"/>
      <c r="XEU9" s="1"/>
      <c r="XEV9" s="1"/>
      <c r="XEW9" s="1"/>
      <c r="XEX9" s="1"/>
      <c r="XEY9" s="1"/>
      <c r="XEZ9" s="1"/>
      <c r="XFA9" s="1"/>
      <c r="XFB9" s="1"/>
      <c r="XFC9" s="4"/>
      <c r="XFD9" s="1"/>
    </row>
    <row r="10" spans="1:103 16170:16384" s="2" customFormat="1">
      <c r="A10" s="62">
        <f t="shared" si="2"/>
        <v>0</v>
      </c>
      <c r="B10" s="61" t="e">
        <f>O2*A10</f>
        <v>#DIV/0!</v>
      </c>
      <c r="C10" s="75">
        <v>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31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WWX10" s="1"/>
      <c r="WWY10" s="20">
        <v>10</v>
      </c>
      <c r="WWZ10" s="12">
        <v>8</v>
      </c>
      <c r="WXA10" s="12">
        <v>8</v>
      </c>
      <c r="WXB10" s="12">
        <v>9</v>
      </c>
      <c r="WXC10" s="12">
        <v>9</v>
      </c>
      <c r="WXD10" s="12">
        <v>10</v>
      </c>
      <c r="WXE10" s="12">
        <v>10</v>
      </c>
      <c r="WXF10" s="12">
        <v>11</v>
      </c>
      <c r="WXG10" s="12">
        <v>11</v>
      </c>
      <c r="WXH10" s="12">
        <v>12</v>
      </c>
      <c r="WXI10" s="12">
        <v>12</v>
      </c>
      <c r="WXJ10" s="12">
        <v>13</v>
      </c>
      <c r="WXK10" s="12">
        <v>13</v>
      </c>
      <c r="WXL10" s="12">
        <v>14</v>
      </c>
      <c r="WXM10" s="12">
        <v>14</v>
      </c>
      <c r="WXN10" s="12">
        <v>15</v>
      </c>
      <c r="WXO10" s="12">
        <v>15</v>
      </c>
      <c r="WXP10" s="12">
        <v>16</v>
      </c>
      <c r="WXQ10" s="12">
        <v>16</v>
      </c>
      <c r="WXR10" s="12">
        <v>17</v>
      </c>
      <c r="WXS10" s="12">
        <v>17</v>
      </c>
      <c r="WXT10" s="12">
        <v>18</v>
      </c>
      <c r="WXU10" s="12">
        <v>18</v>
      </c>
      <c r="WXV10" s="12">
        <v>19</v>
      </c>
      <c r="WXW10" s="12">
        <v>19</v>
      </c>
      <c r="WXX10" s="12">
        <v>20</v>
      </c>
      <c r="WXY10" s="12">
        <v>20</v>
      </c>
      <c r="WXZ10" s="12">
        <v>21</v>
      </c>
      <c r="WYA10" s="12">
        <v>21</v>
      </c>
      <c r="WYB10" s="12">
        <v>22</v>
      </c>
      <c r="WYC10" s="12">
        <v>22</v>
      </c>
      <c r="WYD10" s="12">
        <v>23</v>
      </c>
      <c r="WYE10" s="12">
        <v>23</v>
      </c>
      <c r="WYF10" s="12">
        <v>24</v>
      </c>
      <c r="WYG10" s="12">
        <v>24</v>
      </c>
      <c r="WYH10" s="12">
        <v>25</v>
      </c>
      <c r="WYI10" s="12">
        <v>25</v>
      </c>
      <c r="WYJ10" s="12">
        <v>26</v>
      </c>
      <c r="WYK10" s="12">
        <v>26</v>
      </c>
      <c r="WYL10" s="12">
        <v>27</v>
      </c>
      <c r="WYM10" s="12">
        <v>27</v>
      </c>
      <c r="WYN10" s="12">
        <v>28</v>
      </c>
      <c r="WYO10" s="12">
        <v>28</v>
      </c>
      <c r="WYP10" s="12">
        <v>29</v>
      </c>
      <c r="WYQ10" s="12">
        <v>29</v>
      </c>
      <c r="WYR10" s="12">
        <v>30</v>
      </c>
      <c r="WYS10" s="12">
        <v>30</v>
      </c>
      <c r="WYT10" s="20">
        <v>10</v>
      </c>
      <c r="WYU10" s="12">
        <v>10</v>
      </c>
      <c r="WYV10" s="12">
        <v>10</v>
      </c>
      <c r="WYW10" s="12">
        <v>10</v>
      </c>
      <c r="WYX10" s="12">
        <v>10</v>
      </c>
      <c r="WYY10" s="12">
        <v>10</v>
      </c>
      <c r="WYZ10" s="12">
        <v>40</v>
      </c>
      <c r="WZA10" s="12">
        <v>40</v>
      </c>
      <c r="WZB10" s="12">
        <v>50</v>
      </c>
      <c r="WZC10" s="12">
        <v>50</v>
      </c>
      <c r="WZD10" s="12">
        <v>60</v>
      </c>
      <c r="WZE10" s="12">
        <v>60</v>
      </c>
      <c r="WZF10" s="12">
        <v>60</v>
      </c>
      <c r="WZG10" s="12">
        <v>70</v>
      </c>
      <c r="WZH10" s="12">
        <v>70</v>
      </c>
      <c r="WZI10" s="12">
        <v>60</v>
      </c>
      <c r="WZJ10" s="12">
        <v>60</v>
      </c>
      <c r="WZK10" s="12">
        <v>60</v>
      </c>
      <c r="WZL10" s="12">
        <v>60</v>
      </c>
      <c r="WZM10" s="12">
        <v>80</v>
      </c>
      <c r="WZN10" s="12">
        <v>80</v>
      </c>
      <c r="WZO10" s="12">
        <v>80</v>
      </c>
      <c r="WZP10" s="12">
        <v>80</v>
      </c>
      <c r="WZQ10" s="6">
        <v>90</v>
      </c>
      <c r="WZR10" s="6">
        <v>90</v>
      </c>
      <c r="WZS10" s="6">
        <v>90</v>
      </c>
      <c r="WZT10" s="6">
        <v>90</v>
      </c>
      <c r="WZU10" s="6">
        <v>90</v>
      </c>
      <c r="WZV10" s="6">
        <v>90</v>
      </c>
      <c r="WZW10" s="6">
        <v>90</v>
      </c>
      <c r="WZX10" s="12">
        <v>100</v>
      </c>
      <c r="WZY10" s="12">
        <v>100</v>
      </c>
      <c r="WZZ10" s="12">
        <v>100</v>
      </c>
      <c r="XAA10" s="12">
        <v>100</v>
      </c>
      <c r="XAB10" s="12">
        <v>110</v>
      </c>
      <c r="XAC10" s="12">
        <v>110</v>
      </c>
      <c r="XAD10" s="12">
        <v>110</v>
      </c>
      <c r="XAE10" s="12">
        <v>120</v>
      </c>
      <c r="XAF10" s="12">
        <v>120</v>
      </c>
      <c r="XAG10" s="12">
        <v>120</v>
      </c>
      <c r="XAH10" s="12">
        <v>130</v>
      </c>
      <c r="XAI10" s="12">
        <v>130</v>
      </c>
      <c r="XAJ10" s="12">
        <v>130</v>
      </c>
      <c r="XAK10" s="12">
        <v>130</v>
      </c>
      <c r="XAL10" s="12">
        <v>140</v>
      </c>
      <c r="XAM10" s="12">
        <v>140</v>
      </c>
      <c r="XAN10" s="12">
        <v>140</v>
      </c>
      <c r="XAO10" s="20">
        <v>10</v>
      </c>
      <c r="XAP10" s="12">
        <v>20</v>
      </c>
      <c r="XAQ10" s="12">
        <v>20</v>
      </c>
      <c r="XAR10" s="12">
        <v>20</v>
      </c>
      <c r="XAS10" s="12">
        <v>20</v>
      </c>
      <c r="XAT10" s="12">
        <v>20</v>
      </c>
      <c r="XAU10" s="12">
        <v>30</v>
      </c>
      <c r="XAV10" s="12">
        <v>30</v>
      </c>
      <c r="XAW10" s="12">
        <v>30</v>
      </c>
      <c r="XAX10" s="12">
        <v>30</v>
      </c>
      <c r="XAY10" s="12">
        <v>40</v>
      </c>
      <c r="XAZ10" s="12">
        <v>40</v>
      </c>
      <c r="XBA10" s="12">
        <v>60</v>
      </c>
      <c r="XBB10" s="12">
        <v>70</v>
      </c>
      <c r="XBC10" s="12">
        <v>70</v>
      </c>
      <c r="XBD10" s="12">
        <v>60</v>
      </c>
      <c r="XBE10" s="12">
        <v>60</v>
      </c>
      <c r="XBF10" s="12">
        <v>60</v>
      </c>
      <c r="XBG10" s="12">
        <v>70</v>
      </c>
      <c r="XBH10" s="12">
        <v>70</v>
      </c>
      <c r="XBI10" s="12">
        <v>80</v>
      </c>
      <c r="XBJ10" s="12">
        <v>80</v>
      </c>
      <c r="XBK10" s="12">
        <v>80</v>
      </c>
      <c r="XBL10" s="12">
        <v>80</v>
      </c>
      <c r="XBM10" s="12">
        <v>80</v>
      </c>
      <c r="XBN10" s="12">
        <v>90</v>
      </c>
      <c r="XBO10" s="12">
        <v>90</v>
      </c>
      <c r="XBP10" s="12">
        <v>90</v>
      </c>
      <c r="XBQ10" s="12">
        <v>90</v>
      </c>
      <c r="XBR10" s="12">
        <v>90</v>
      </c>
      <c r="XBS10" s="12">
        <v>90</v>
      </c>
      <c r="XBT10" s="12">
        <v>90</v>
      </c>
      <c r="XBU10" s="12">
        <v>90</v>
      </c>
      <c r="XBV10" s="12">
        <v>100</v>
      </c>
      <c r="XBW10" s="12">
        <v>100</v>
      </c>
      <c r="XBX10" s="12">
        <v>100</v>
      </c>
      <c r="XBY10" s="12">
        <v>100</v>
      </c>
      <c r="XBZ10" s="12">
        <v>120</v>
      </c>
      <c r="XCA10" s="12">
        <v>120</v>
      </c>
      <c r="XCB10" s="12">
        <v>130</v>
      </c>
      <c r="XCC10" s="12">
        <v>130</v>
      </c>
      <c r="XCD10" s="12">
        <v>130</v>
      </c>
      <c r="XCE10" s="12">
        <v>130</v>
      </c>
      <c r="XCF10" s="12">
        <v>130</v>
      </c>
      <c r="XCG10" s="12">
        <v>140</v>
      </c>
      <c r="XCH10" s="12">
        <v>140</v>
      </c>
      <c r="XCI10" s="12">
        <v>140</v>
      </c>
      <c r="XCJ10" s="7">
        <v>10</v>
      </c>
      <c r="XCK10" s="12"/>
      <c r="XCL10" s="12"/>
      <c r="XCM10" s="12">
        <v>17</v>
      </c>
      <c r="XCN10" s="12">
        <v>19</v>
      </c>
      <c r="XCO10" s="12">
        <v>21</v>
      </c>
      <c r="XCP10" s="12">
        <v>23</v>
      </c>
      <c r="XCQ10" s="12">
        <v>26</v>
      </c>
      <c r="XCR10" s="12">
        <v>28</v>
      </c>
      <c r="XCS10" s="12">
        <v>31</v>
      </c>
      <c r="XCT10" s="12">
        <v>32</v>
      </c>
      <c r="XCU10" s="12">
        <v>35</v>
      </c>
      <c r="XCV10" s="12">
        <v>37</v>
      </c>
      <c r="XCW10" s="12">
        <v>40</v>
      </c>
      <c r="XCX10" s="12">
        <v>42</v>
      </c>
      <c r="XCY10" s="12">
        <v>44</v>
      </c>
      <c r="XCZ10" s="12">
        <v>46</v>
      </c>
      <c r="XDA10" s="12">
        <v>49</v>
      </c>
      <c r="XDB10" s="12">
        <v>51</v>
      </c>
      <c r="XDC10" s="12">
        <v>54</v>
      </c>
      <c r="XDD10" s="12">
        <v>56</v>
      </c>
      <c r="XDE10" s="12">
        <v>58</v>
      </c>
      <c r="XDF10" s="12">
        <v>60</v>
      </c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>
        <f t="shared" si="0"/>
        <v>0</v>
      </c>
      <c r="XES10" s="4">
        <f t="shared" si="1"/>
        <v>0</v>
      </c>
      <c r="XET10" s="1"/>
      <c r="XEU10" s="1"/>
      <c r="XEV10" s="1"/>
      <c r="XEW10" s="1"/>
      <c r="XEX10" s="1"/>
      <c r="XEY10" s="1"/>
      <c r="XEZ10" s="1"/>
      <c r="XFA10" s="1"/>
      <c r="XFB10" s="1"/>
      <c r="XFC10" s="4"/>
      <c r="XFD10" s="1"/>
    </row>
    <row r="11" spans="1:103 16170:16384" s="2" customFormat="1">
      <c r="A11" s="62">
        <f t="shared" si="2"/>
        <v>0</v>
      </c>
      <c r="B11" s="61" t="e">
        <f>O2*A11</f>
        <v>#DIV/0!</v>
      </c>
      <c r="C11" s="75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31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WWX11" s="1"/>
      <c r="WWY11" s="20">
        <v>11</v>
      </c>
      <c r="WWZ11" s="12">
        <v>9</v>
      </c>
      <c r="WXA11" s="12">
        <v>10</v>
      </c>
      <c r="WXB11" s="12">
        <v>11</v>
      </c>
      <c r="WXC11" s="12">
        <v>11</v>
      </c>
      <c r="WXD11" s="12">
        <v>12</v>
      </c>
      <c r="WXE11" s="12">
        <v>13</v>
      </c>
      <c r="WXF11" s="12">
        <v>13</v>
      </c>
      <c r="WXG11" s="12">
        <v>14</v>
      </c>
      <c r="WXH11" s="12">
        <v>14</v>
      </c>
      <c r="WXI11" s="12">
        <v>15</v>
      </c>
      <c r="WXJ11" s="12">
        <v>16</v>
      </c>
      <c r="WXK11" s="12">
        <v>16</v>
      </c>
      <c r="WXL11" s="12">
        <v>17</v>
      </c>
      <c r="WXM11" s="12">
        <v>18</v>
      </c>
      <c r="WXN11" s="12">
        <v>18</v>
      </c>
      <c r="WXO11" s="12">
        <v>19</v>
      </c>
      <c r="WXP11" s="12">
        <v>19</v>
      </c>
      <c r="WXQ11" s="12">
        <v>20</v>
      </c>
      <c r="WXR11" s="12">
        <v>21</v>
      </c>
      <c r="WXS11" s="12">
        <v>21</v>
      </c>
      <c r="WXT11" s="12">
        <v>22</v>
      </c>
      <c r="WXU11" s="12">
        <v>23</v>
      </c>
      <c r="WXV11" s="12">
        <v>23</v>
      </c>
      <c r="WXW11" s="12">
        <v>24</v>
      </c>
      <c r="WXX11" s="12">
        <v>24</v>
      </c>
      <c r="WXY11" s="12">
        <v>25</v>
      </c>
      <c r="WXZ11" s="12">
        <v>26</v>
      </c>
      <c r="WYA11" s="12">
        <v>26</v>
      </c>
      <c r="WYB11" s="12">
        <v>27</v>
      </c>
      <c r="WYC11" s="12">
        <v>28</v>
      </c>
      <c r="WYD11" s="12">
        <v>28</v>
      </c>
      <c r="WYE11" s="12">
        <v>29</v>
      </c>
      <c r="WYF11" s="12">
        <v>29</v>
      </c>
      <c r="WYG11" s="12">
        <v>30</v>
      </c>
      <c r="WYH11" s="12">
        <v>31</v>
      </c>
      <c r="WYI11" s="12">
        <v>31</v>
      </c>
      <c r="WYJ11" s="12">
        <v>32</v>
      </c>
      <c r="WYK11" s="12">
        <v>33</v>
      </c>
      <c r="WYL11" s="12">
        <v>33</v>
      </c>
      <c r="WYM11" s="12">
        <v>34</v>
      </c>
      <c r="WYN11" s="12">
        <v>35</v>
      </c>
      <c r="WYO11" s="12">
        <v>35</v>
      </c>
      <c r="WYP11" s="12">
        <v>36</v>
      </c>
      <c r="WYQ11" s="12">
        <v>36</v>
      </c>
      <c r="WYR11" s="12">
        <v>37</v>
      </c>
      <c r="WYS11" s="12">
        <v>38</v>
      </c>
      <c r="WYT11" s="20">
        <v>11</v>
      </c>
      <c r="WYU11" s="12">
        <v>10</v>
      </c>
      <c r="WYV11" s="12">
        <v>10</v>
      </c>
      <c r="WYW11" s="12">
        <v>10</v>
      </c>
      <c r="WYX11" s="12">
        <v>40</v>
      </c>
      <c r="WYY11" s="12">
        <v>40</v>
      </c>
      <c r="WYZ11" s="12">
        <v>50</v>
      </c>
      <c r="WZA11" s="12">
        <v>50</v>
      </c>
      <c r="WZB11" s="12">
        <v>60</v>
      </c>
      <c r="WZC11" s="12">
        <v>60</v>
      </c>
      <c r="WZD11" s="12">
        <v>60</v>
      </c>
      <c r="WZE11" s="12">
        <v>70</v>
      </c>
      <c r="WZF11" s="12">
        <v>70</v>
      </c>
      <c r="WZG11" s="12">
        <v>70</v>
      </c>
      <c r="WZH11" s="12">
        <v>70</v>
      </c>
      <c r="WZI11" s="12">
        <v>70</v>
      </c>
      <c r="WZJ11" s="12">
        <v>80</v>
      </c>
      <c r="WZK11" s="12">
        <v>80</v>
      </c>
      <c r="WZL11" s="12">
        <v>80</v>
      </c>
      <c r="WZM11" s="12">
        <v>80</v>
      </c>
      <c r="WZN11" s="12">
        <v>90</v>
      </c>
      <c r="WZO11" s="12">
        <v>90</v>
      </c>
      <c r="WZP11" s="12">
        <v>100</v>
      </c>
      <c r="WZQ11" s="12">
        <v>100</v>
      </c>
      <c r="WZR11" s="12">
        <v>100</v>
      </c>
      <c r="WZS11" s="12">
        <v>100</v>
      </c>
      <c r="WZT11" s="12">
        <v>110</v>
      </c>
      <c r="WZU11" s="12">
        <v>110</v>
      </c>
      <c r="WZV11" s="12">
        <v>120</v>
      </c>
      <c r="WZW11" s="12">
        <v>120</v>
      </c>
      <c r="WZX11" s="12">
        <v>130</v>
      </c>
      <c r="WZY11" s="12">
        <v>130</v>
      </c>
      <c r="WZZ11" s="12">
        <v>130</v>
      </c>
      <c r="XAA11" s="12">
        <v>130</v>
      </c>
      <c r="XAB11" s="12">
        <v>130</v>
      </c>
      <c r="XAC11" s="12">
        <v>130</v>
      </c>
      <c r="XAD11" s="12">
        <v>140</v>
      </c>
      <c r="XAE11" s="12">
        <v>140</v>
      </c>
      <c r="XAF11" s="12">
        <v>140</v>
      </c>
      <c r="XAG11" s="12">
        <v>150</v>
      </c>
      <c r="XAH11" s="12">
        <v>150</v>
      </c>
      <c r="XAI11" s="12">
        <v>160</v>
      </c>
      <c r="XAJ11" s="12">
        <v>160</v>
      </c>
      <c r="XAK11" s="12">
        <v>160</v>
      </c>
      <c r="XAL11" s="12">
        <v>170</v>
      </c>
      <c r="XAM11" s="12">
        <v>170</v>
      </c>
      <c r="XAN11" s="12">
        <v>170</v>
      </c>
      <c r="XAO11" s="20">
        <v>11</v>
      </c>
      <c r="XAP11" s="12">
        <v>20</v>
      </c>
      <c r="XAQ11" s="12">
        <v>20</v>
      </c>
      <c r="XAR11" s="12">
        <v>20</v>
      </c>
      <c r="XAS11" s="12">
        <v>30</v>
      </c>
      <c r="XAT11" s="12">
        <v>30</v>
      </c>
      <c r="XAU11" s="12">
        <v>30</v>
      </c>
      <c r="XAV11" s="12">
        <v>30</v>
      </c>
      <c r="XAW11" s="12">
        <v>40</v>
      </c>
      <c r="XAX11" s="12">
        <v>60</v>
      </c>
      <c r="XAY11" s="12">
        <v>60</v>
      </c>
      <c r="XAZ11" s="12">
        <v>70</v>
      </c>
      <c r="XBA11" s="12">
        <v>70</v>
      </c>
      <c r="XBB11" s="12">
        <v>70</v>
      </c>
      <c r="XBC11" s="12">
        <v>70</v>
      </c>
      <c r="XBD11" s="12">
        <v>70</v>
      </c>
      <c r="XBE11" s="12">
        <v>70</v>
      </c>
      <c r="XBF11" s="12">
        <v>80</v>
      </c>
      <c r="XBG11" s="12">
        <v>80</v>
      </c>
      <c r="XBH11" s="12">
        <v>80</v>
      </c>
      <c r="XBI11" s="12">
        <v>90</v>
      </c>
      <c r="XBJ11" s="12">
        <v>90</v>
      </c>
      <c r="XBK11" s="12">
        <v>100</v>
      </c>
      <c r="XBL11" s="12">
        <v>100</v>
      </c>
      <c r="XBM11" s="12">
        <v>100</v>
      </c>
      <c r="XBN11" s="12">
        <v>100</v>
      </c>
      <c r="XBO11" s="12">
        <v>100</v>
      </c>
      <c r="XBP11" s="12">
        <v>100</v>
      </c>
      <c r="XBQ11" s="12">
        <v>100</v>
      </c>
      <c r="XBR11" s="12">
        <v>110</v>
      </c>
      <c r="XBS11" s="12">
        <v>110</v>
      </c>
      <c r="XBT11" s="12">
        <v>130</v>
      </c>
      <c r="XBU11" s="12">
        <v>130</v>
      </c>
      <c r="XBV11" s="12">
        <v>130</v>
      </c>
      <c r="XBW11" s="12">
        <v>130</v>
      </c>
      <c r="XBX11" s="12">
        <v>140</v>
      </c>
      <c r="XBY11" s="12">
        <v>140</v>
      </c>
      <c r="XBZ11" s="12">
        <v>140</v>
      </c>
      <c r="XCA11" s="12">
        <v>140</v>
      </c>
      <c r="XCB11" s="12">
        <v>140</v>
      </c>
      <c r="XCC11" s="12">
        <v>160</v>
      </c>
      <c r="XCD11" s="12">
        <v>160</v>
      </c>
      <c r="XCE11" s="12">
        <v>160</v>
      </c>
      <c r="XCF11" s="12">
        <v>160</v>
      </c>
      <c r="XCG11" s="12">
        <v>160</v>
      </c>
      <c r="XCH11" s="12">
        <v>160</v>
      </c>
      <c r="XCI11" s="12">
        <v>170</v>
      </c>
      <c r="XCJ11" s="7">
        <v>11</v>
      </c>
      <c r="XCK11" s="12"/>
      <c r="XCL11" s="12"/>
      <c r="XCM11" s="12">
        <v>16</v>
      </c>
      <c r="XCN11" s="12">
        <v>18</v>
      </c>
      <c r="XCO11" s="12">
        <v>21</v>
      </c>
      <c r="XCP11" s="12">
        <v>22</v>
      </c>
      <c r="XCQ11" s="12">
        <v>25</v>
      </c>
      <c r="XCR11" s="12">
        <v>27</v>
      </c>
      <c r="XCS11" s="12">
        <v>29</v>
      </c>
      <c r="XCT11" s="12">
        <v>31</v>
      </c>
      <c r="XCU11" s="12">
        <v>34</v>
      </c>
      <c r="XCV11" s="12">
        <v>35</v>
      </c>
      <c r="XCW11" s="12">
        <v>38</v>
      </c>
      <c r="XCX11" s="12">
        <v>40</v>
      </c>
      <c r="XCY11" s="12">
        <v>42</v>
      </c>
      <c r="XCZ11" s="12">
        <v>44</v>
      </c>
      <c r="XDA11" s="12">
        <v>47</v>
      </c>
      <c r="XDB11" s="12">
        <v>49</v>
      </c>
      <c r="XDC11" s="12">
        <v>51</v>
      </c>
      <c r="XDD11" s="12">
        <v>53</v>
      </c>
      <c r="XDE11" s="12">
        <v>56</v>
      </c>
      <c r="XDF11" s="12">
        <v>58</v>
      </c>
      <c r="XDG11" s="12">
        <v>60</v>
      </c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>
        <f t="shared" si="0"/>
        <v>0</v>
      </c>
      <c r="XES11" s="4">
        <f t="shared" si="1"/>
        <v>0</v>
      </c>
      <c r="XET11" s="1"/>
      <c r="XEU11" s="1"/>
      <c r="XEV11" s="1"/>
      <c r="XEW11" s="1"/>
      <c r="XEX11" s="1"/>
      <c r="XEY11" s="1"/>
      <c r="XEZ11" s="1"/>
      <c r="XFA11" s="1"/>
      <c r="XFB11" s="1"/>
      <c r="XFC11" s="4"/>
      <c r="XFD11" s="1"/>
    </row>
    <row r="12" spans="1:103 16170:16384" s="2" customFormat="1">
      <c r="A12" s="62">
        <f t="shared" si="2"/>
        <v>0</v>
      </c>
      <c r="B12" s="61" t="e">
        <f>O2*A12</f>
        <v>#DIV/0!</v>
      </c>
      <c r="C12" s="75">
        <v>10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31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WWX12" s="1"/>
      <c r="WWY12" s="20">
        <v>12</v>
      </c>
      <c r="WWZ12" s="12">
        <v>11</v>
      </c>
      <c r="WXA12" s="12">
        <v>12</v>
      </c>
      <c r="WXB12" s="12">
        <v>13</v>
      </c>
      <c r="WXC12" s="12">
        <v>14</v>
      </c>
      <c r="WXD12" s="12">
        <v>15</v>
      </c>
      <c r="WXE12" s="12">
        <v>15</v>
      </c>
      <c r="WXF12" s="12">
        <v>16</v>
      </c>
      <c r="WXG12" s="12">
        <v>17</v>
      </c>
      <c r="WXH12" s="12">
        <v>18</v>
      </c>
      <c r="WXI12" s="12">
        <v>18</v>
      </c>
      <c r="WXJ12" s="12">
        <v>19</v>
      </c>
      <c r="WXK12" s="12">
        <v>20</v>
      </c>
      <c r="WXL12" s="12">
        <v>21</v>
      </c>
      <c r="WXM12" s="12">
        <v>21</v>
      </c>
      <c r="WXN12" s="12">
        <v>22</v>
      </c>
      <c r="WXO12" s="12">
        <v>23</v>
      </c>
      <c r="WXP12" s="12">
        <v>24</v>
      </c>
      <c r="WXQ12" s="12">
        <v>24</v>
      </c>
      <c r="WXR12" s="12">
        <v>25</v>
      </c>
      <c r="WXS12" s="12">
        <v>26</v>
      </c>
      <c r="WXT12" s="12">
        <v>27</v>
      </c>
      <c r="WXU12" s="12">
        <v>28</v>
      </c>
      <c r="WXV12" s="12">
        <v>28</v>
      </c>
      <c r="WXW12" s="12">
        <v>29</v>
      </c>
      <c r="WXX12" s="12">
        <v>30</v>
      </c>
      <c r="WXY12" s="12">
        <v>31</v>
      </c>
      <c r="WXZ12" s="12">
        <v>31</v>
      </c>
      <c r="WYA12" s="12">
        <v>32</v>
      </c>
      <c r="WYB12" s="12">
        <v>33</v>
      </c>
      <c r="WYC12" s="12">
        <v>34</v>
      </c>
      <c r="WYD12" s="12">
        <v>34</v>
      </c>
      <c r="WYE12" s="12">
        <v>35</v>
      </c>
      <c r="WYF12" s="12">
        <v>36</v>
      </c>
      <c r="WYG12" s="12">
        <v>37</v>
      </c>
      <c r="WYH12" s="12">
        <v>37</v>
      </c>
      <c r="WYI12" s="12">
        <v>38</v>
      </c>
      <c r="WYJ12" s="12">
        <v>39</v>
      </c>
      <c r="WYK12" s="12">
        <v>40</v>
      </c>
      <c r="WYL12" s="12">
        <v>41</v>
      </c>
      <c r="WYM12" s="12">
        <v>41</v>
      </c>
      <c r="WYN12" s="12">
        <v>42</v>
      </c>
      <c r="WYO12" s="12">
        <v>43</v>
      </c>
      <c r="WYP12" s="12">
        <v>44</v>
      </c>
      <c r="WYQ12" s="12">
        <v>44</v>
      </c>
      <c r="WYR12" s="12">
        <v>45</v>
      </c>
      <c r="WYS12" s="12">
        <v>46</v>
      </c>
      <c r="WYT12" s="20">
        <v>12</v>
      </c>
      <c r="WYU12" s="12">
        <v>10</v>
      </c>
      <c r="WYV12" s="12">
        <v>10</v>
      </c>
      <c r="WYW12" s="12">
        <v>40</v>
      </c>
      <c r="WYX12" s="12">
        <v>50</v>
      </c>
      <c r="WYY12" s="12">
        <v>50</v>
      </c>
      <c r="WYZ12" s="12">
        <v>60</v>
      </c>
      <c r="WZA12" s="12">
        <v>60</v>
      </c>
      <c r="WZB12" s="12">
        <v>60</v>
      </c>
      <c r="WZC12" s="12">
        <v>70</v>
      </c>
      <c r="WZD12" s="12">
        <v>90</v>
      </c>
      <c r="WZE12" s="12">
        <v>90</v>
      </c>
      <c r="WZF12" s="12">
        <v>80</v>
      </c>
      <c r="WZG12" s="12">
        <v>80</v>
      </c>
      <c r="WZH12" s="12">
        <v>90</v>
      </c>
      <c r="WZI12" s="12">
        <v>90</v>
      </c>
      <c r="WZJ12" s="12">
        <v>90</v>
      </c>
      <c r="WZK12" s="12">
        <v>100</v>
      </c>
      <c r="WZL12" s="12">
        <v>100</v>
      </c>
      <c r="WZM12" s="12">
        <v>100</v>
      </c>
      <c r="WZN12" s="12">
        <v>100</v>
      </c>
      <c r="WZO12" s="12">
        <v>100</v>
      </c>
      <c r="WZP12" s="12">
        <v>100</v>
      </c>
      <c r="WZQ12" s="12">
        <v>110</v>
      </c>
      <c r="WZR12" s="12">
        <v>120</v>
      </c>
      <c r="WZS12" s="12">
        <v>130</v>
      </c>
      <c r="WZT12" s="12">
        <v>130</v>
      </c>
      <c r="WZU12" s="12">
        <v>140</v>
      </c>
      <c r="WZV12" s="12">
        <v>140</v>
      </c>
      <c r="WZW12" s="12">
        <v>140</v>
      </c>
      <c r="WZX12" s="12">
        <v>140</v>
      </c>
      <c r="WZY12" s="12">
        <v>140</v>
      </c>
      <c r="WZZ12" s="12">
        <v>150</v>
      </c>
      <c r="XAA12" s="12">
        <v>150</v>
      </c>
      <c r="XAB12" s="12">
        <v>180</v>
      </c>
      <c r="XAC12" s="12">
        <v>180</v>
      </c>
      <c r="XAD12" s="12">
        <v>190</v>
      </c>
      <c r="XAE12" s="12">
        <v>190</v>
      </c>
      <c r="XAF12" s="12">
        <v>190</v>
      </c>
      <c r="XAG12" s="12">
        <v>190</v>
      </c>
      <c r="XAH12" s="12">
        <v>190</v>
      </c>
      <c r="XAI12" s="12">
        <v>200</v>
      </c>
      <c r="XAJ12" s="12">
        <v>200</v>
      </c>
      <c r="XAK12" s="12">
        <v>200</v>
      </c>
      <c r="XAL12" s="12">
        <v>210</v>
      </c>
      <c r="XAM12" s="12">
        <v>210</v>
      </c>
      <c r="XAN12" s="12">
        <v>220</v>
      </c>
      <c r="XAO12" s="20">
        <v>12</v>
      </c>
      <c r="XAP12" s="12">
        <v>20</v>
      </c>
      <c r="XAQ12" s="12">
        <v>20</v>
      </c>
      <c r="XAR12" s="12">
        <v>30</v>
      </c>
      <c r="XAS12" s="12">
        <v>30</v>
      </c>
      <c r="XAT12" s="12">
        <v>30</v>
      </c>
      <c r="XAU12" s="12">
        <v>40</v>
      </c>
      <c r="XAV12" s="12">
        <v>60</v>
      </c>
      <c r="XAW12" s="12">
        <v>60</v>
      </c>
      <c r="XAX12" s="12">
        <v>80</v>
      </c>
      <c r="XAY12" s="12">
        <v>80</v>
      </c>
      <c r="XAZ12" s="12">
        <v>80</v>
      </c>
      <c r="XBA12" s="12">
        <v>70</v>
      </c>
      <c r="XBB12" s="12">
        <v>70</v>
      </c>
      <c r="XBC12" s="12">
        <v>80</v>
      </c>
      <c r="XBD12" s="12">
        <v>90</v>
      </c>
      <c r="XBE12" s="12">
        <v>90</v>
      </c>
      <c r="XBF12" s="12">
        <v>90</v>
      </c>
      <c r="XBG12" s="12">
        <v>90</v>
      </c>
      <c r="XBH12" s="12">
        <v>90</v>
      </c>
      <c r="XBI12" s="12">
        <v>100</v>
      </c>
      <c r="XBJ12" s="12">
        <v>100</v>
      </c>
      <c r="XBK12" s="12">
        <v>100</v>
      </c>
      <c r="XBL12" s="12">
        <v>100</v>
      </c>
      <c r="XBM12" s="12">
        <v>120</v>
      </c>
      <c r="XBN12" s="12">
        <v>120</v>
      </c>
      <c r="XBO12" s="12">
        <v>120</v>
      </c>
      <c r="XBP12" s="12">
        <v>150</v>
      </c>
      <c r="XBQ12" s="12">
        <v>150</v>
      </c>
      <c r="XBR12" s="12">
        <v>150</v>
      </c>
      <c r="XBS12" s="12">
        <v>150</v>
      </c>
      <c r="XBT12" s="12">
        <v>150</v>
      </c>
      <c r="XBU12" s="12">
        <v>160</v>
      </c>
      <c r="XBV12" s="12">
        <v>170</v>
      </c>
      <c r="XBW12" s="12">
        <v>170</v>
      </c>
      <c r="XBX12" s="12">
        <v>170</v>
      </c>
      <c r="XBY12" s="12">
        <v>180</v>
      </c>
      <c r="XBZ12" s="12">
        <v>180</v>
      </c>
      <c r="XCA12" s="12">
        <v>180</v>
      </c>
      <c r="XCB12" s="12">
        <v>180</v>
      </c>
      <c r="XCC12" s="12">
        <v>180</v>
      </c>
      <c r="XCD12" s="12">
        <v>180</v>
      </c>
      <c r="XCE12" s="12">
        <v>180</v>
      </c>
      <c r="XCF12" s="12">
        <v>190</v>
      </c>
      <c r="XCG12" s="12">
        <v>200</v>
      </c>
      <c r="XCH12" s="12">
        <v>200</v>
      </c>
      <c r="XCI12" s="12">
        <v>220</v>
      </c>
      <c r="XCJ12" s="7">
        <v>12</v>
      </c>
      <c r="XCK12" s="12"/>
      <c r="XCL12" s="12"/>
      <c r="XCM12" s="12">
        <v>16</v>
      </c>
      <c r="XCN12" s="12">
        <v>17</v>
      </c>
      <c r="XCO12" s="12">
        <v>20</v>
      </c>
      <c r="XCP12" s="12">
        <v>21</v>
      </c>
      <c r="XCQ12" s="12">
        <v>24</v>
      </c>
      <c r="XCR12" s="12">
        <v>26</v>
      </c>
      <c r="XCS12" s="12">
        <v>28</v>
      </c>
      <c r="XCT12" s="12">
        <v>30</v>
      </c>
      <c r="XCU12" s="12">
        <v>32</v>
      </c>
      <c r="XCV12" s="12">
        <v>34</v>
      </c>
      <c r="XCW12" s="12">
        <v>36</v>
      </c>
      <c r="XCX12" s="12">
        <v>38</v>
      </c>
      <c r="XCY12" s="12">
        <v>41</v>
      </c>
      <c r="XCZ12" s="12">
        <v>42</v>
      </c>
      <c r="XDA12" s="12">
        <v>45</v>
      </c>
      <c r="XDB12" s="12">
        <v>47</v>
      </c>
      <c r="XDC12" s="12">
        <v>49</v>
      </c>
      <c r="XDD12" s="12">
        <v>51</v>
      </c>
      <c r="XDE12" s="12">
        <v>54</v>
      </c>
      <c r="XDF12" s="12">
        <v>55</v>
      </c>
      <c r="XDG12" s="12">
        <v>58</v>
      </c>
      <c r="XDH12" s="12">
        <v>60</v>
      </c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>
        <f t="shared" si="0"/>
        <v>0</v>
      </c>
      <c r="XES12" s="4">
        <f t="shared" si="1"/>
        <v>0</v>
      </c>
      <c r="XET12" s="1"/>
      <c r="XEU12" s="1"/>
      <c r="XEV12" s="1"/>
      <c r="XEW12" s="1"/>
      <c r="XEX12" s="1"/>
      <c r="XEY12" s="1"/>
      <c r="XEZ12" s="1"/>
      <c r="XFA12" s="1"/>
      <c r="XFB12" s="1"/>
      <c r="XFC12" s="4"/>
      <c r="XFD12" s="1"/>
    </row>
    <row r="13" spans="1:103 16170:16384" s="2" customFormat="1">
      <c r="A13" s="62">
        <f t="shared" si="2"/>
        <v>0</v>
      </c>
      <c r="B13" s="61" t="e">
        <f>O2*A13</f>
        <v>#DIV/0!</v>
      </c>
      <c r="C13" s="75">
        <v>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31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WWX13" s="1"/>
      <c r="WWY13" s="20">
        <v>13</v>
      </c>
      <c r="WWZ13" s="12">
        <v>14</v>
      </c>
      <c r="WXA13" s="12">
        <v>15</v>
      </c>
      <c r="WXB13" s="12">
        <v>16</v>
      </c>
      <c r="WXC13" s="12">
        <v>16</v>
      </c>
      <c r="WXD13" s="12">
        <v>17</v>
      </c>
      <c r="WXE13" s="12">
        <v>18</v>
      </c>
      <c r="WXF13" s="12">
        <v>19</v>
      </c>
      <c r="WXG13" s="12">
        <v>20</v>
      </c>
      <c r="WXH13" s="12">
        <v>21</v>
      </c>
      <c r="WXI13" s="12">
        <v>22</v>
      </c>
      <c r="WXJ13" s="12">
        <v>23</v>
      </c>
      <c r="WXK13" s="12">
        <v>24</v>
      </c>
      <c r="WXL13" s="12">
        <v>25</v>
      </c>
      <c r="WXM13" s="12">
        <v>26</v>
      </c>
      <c r="WXN13" s="12">
        <v>27</v>
      </c>
      <c r="WXO13" s="12">
        <v>27</v>
      </c>
      <c r="WXP13" s="12">
        <v>28</v>
      </c>
      <c r="WXQ13" s="12">
        <v>29</v>
      </c>
      <c r="WXR13" s="12">
        <v>30</v>
      </c>
      <c r="WXS13" s="12">
        <v>31</v>
      </c>
      <c r="WXT13" s="12">
        <v>32</v>
      </c>
      <c r="WXU13" s="12">
        <v>33</v>
      </c>
      <c r="WXV13" s="12">
        <v>34</v>
      </c>
      <c r="WXW13" s="12">
        <v>35</v>
      </c>
      <c r="WXX13" s="12">
        <v>36</v>
      </c>
      <c r="WXY13" s="12">
        <v>37</v>
      </c>
      <c r="WXZ13" s="12">
        <v>37</v>
      </c>
      <c r="WYA13" s="12">
        <v>38</v>
      </c>
      <c r="WYB13" s="12">
        <v>39</v>
      </c>
      <c r="WYC13" s="12">
        <v>40</v>
      </c>
      <c r="WYD13" s="12">
        <v>41</v>
      </c>
      <c r="WYE13" s="12">
        <v>42</v>
      </c>
      <c r="WYF13" s="12">
        <v>43</v>
      </c>
      <c r="WYG13" s="12">
        <v>44</v>
      </c>
      <c r="WYH13" s="12">
        <v>45</v>
      </c>
      <c r="WYI13" s="12">
        <v>46</v>
      </c>
      <c r="WYJ13" s="12">
        <v>47</v>
      </c>
      <c r="WYK13" s="12">
        <v>48</v>
      </c>
      <c r="WYL13" s="12">
        <v>48</v>
      </c>
      <c r="WYM13" s="12">
        <v>49</v>
      </c>
      <c r="WYN13" s="12">
        <v>50</v>
      </c>
      <c r="WYO13" s="12">
        <v>51</v>
      </c>
      <c r="WYP13" s="12">
        <v>52</v>
      </c>
      <c r="WYQ13" s="12">
        <v>53</v>
      </c>
      <c r="WYR13" s="12">
        <v>54</v>
      </c>
      <c r="WYS13" s="12">
        <v>55</v>
      </c>
      <c r="WYT13" s="20">
        <v>13</v>
      </c>
      <c r="WYU13" s="12">
        <v>10</v>
      </c>
      <c r="WYV13" s="12">
        <v>40</v>
      </c>
      <c r="WYW13" s="12">
        <v>50</v>
      </c>
      <c r="WYX13" s="12">
        <v>50</v>
      </c>
      <c r="WYY13" s="12">
        <v>70</v>
      </c>
      <c r="WYZ13" s="12">
        <v>70</v>
      </c>
      <c r="WZA13" s="12">
        <v>70</v>
      </c>
      <c r="WZB13" s="12">
        <v>90</v>
      </c>
      <c r="WZC13" s="12">
        <v>90</v>
      </c>
      <c r="WZD13" s="12">
        <v>80</v>
      </c>
      <c r="WZE13" s="12">
        <v>80</v>
      </c>
      <c r="WZF13" s="12">
        <v>110</v>
      </c>
      <c r="WZG13" s="12">
        <v>110</v>
      </c>
      <c r="WZH13" s="12">
        <v>110</v>
      </c>
      <c r="WZI13" s="12">
        <v>120</v>
      </c>
      <c r="WZJ13" s="12">
        <v>120</v>
      </c>
      <c r="WZK13" s="12">
        <v>130</v>
      </c>
      <c r="WZL13" s="12">
        <v>130</v>
      </c>
      <c r="WZM13" s="12">
        <v>140</v>
      </c>
      <c r="WZN13" s="12">
        <v>140</v>
      </c>
      <c r="WZO13" s="12">
        <v>150</v>
      </c>
      <c r="WZP13" s="12">
        <v>150</v>
      </c>
      <c r="WZQ13" s="12">
        <v>150</v>
      </c>
      <c r="WZR13" s="12">
        <v>150</v>
      </c>
      <c r="WZS13" s="12">
        <v>160</v>
      </c>
      <c r="WZT13" s="12">
        <v>160</v>
      </c>
      <c r="WZU13" s="12">
        <v>160</v>
      </c>
      <c r="WZV13" s="12">
        <v>160</v>
      </c>
      <c r="WZW13" s="12">
        <v>160</v>
      </c>
      <c r="WZX13" s="12">
        <v>180</v>
      </c>
      <c r="WZY13" s="12">
        <v>200</v>
      </c>
      <c r="WZZ13" s="12">
        <v>200</v>
      </c>
      <c r="XAA13" s="12">
        <v>210</v>
      </c>
      <c r="XAB13" s="12">
        <v>220</v>
      </c>
      <c r="XAC13" s="12">
        <v>220</v>
      </c>
      <c r="XAD13" s="12">
        <v>220</v>
      </c>
      <c r="XAE13" s="12">
        <v>220</v>
      </c>
      <c r="XAF13" s="12">
        <v>230</v>
      </c>
      <c r="XAG13" s="12">
        <v>230</v>
      </c>
      <c r="XAH13" s="12">
        <v>240</v>
      </c>
      <c r="XAI13" s="12">
        <v>250</v>
      </c>
      <c r="XAJ13" s="12">
        <v>250</v>
      </c>
      <c r="XAK13" s="12">
        <v>250</v>
      </c>
      <c r="XAL13" s="12">
        <v>250</v>
      </c>
      <c r="XAM13" s="12">
        <v>260</v>
      </c>
      <c r="XAN13" s="12">
        <v>260</v>
      </c>
      <c r="XAO13" s="20">
        <v>13</v>
      </c>
      <c r="XAP13" s="12">
        <v>20</v>
      </c>
      <c r="XAQ13" s="12">
        <v>30</v>
      </c>
      <c r="XAR13" s="12">
        <v>30</v>
      </c>
      <c r="XAS13" s="12">
        <v>30</v>
      </c>
      <c r="XAT13" s="12">
        <v>60</v>
      </c>
      <c r="XAU13" s="12">
        <v>60</v>
      </c>
      <c r="XAV13" s="12">
        <v>70</v>
      </c>
      <c r="XAW13" s="12">
        <v>80</v>
      </c>
      <c r="XAX13" s="12">
        <v>80</v>
      </c>
      <c r="XAY13" s="12">
        <v>70</v>
      </c>
      <c r="XAZ13" s="12">
        <v>80</v>
      </c>
      <c r="XBA13" s="12">
        <v>80</v>
      </c>
      <c r="XBB13" s="12">
        <v>90</v>
      </c>
      <c r="XBC13" s="12">
        <v>90</v>
      </c>
      <c r="XBD13" s="12">
        <v>90</v>
      </c>
      <c r="XBE13" s="12">
        <v>110</v>
      </c>
      <c r="XBF13" s="12">
        <v>110</v>
      </c>
      <c r="XBG13" s="12">
        <v>120</v>
      </c>
      <c r="XBH13" s="12">
        <v>120</v>
      </c>
      <c r="XBI13" s="12">
        <v>120</v>
      </c>
      <c r="XBJ13" s="12">
        <v>120</v>
      </c>
      <c r="XBK13" s="12">
        <v>120</v>
      </c>
      <c r="XBL13" s="12">
        <v>120</v>
      </c>
      <c r="XBM13" s="12">
        <v>130</v>
      </c>
      <c r="XBN13" s="12">
        <v>150</v>
      </c>
      <c r="XBO13" s="12">
        <v>150</v>
      </c>
      <c r="XBP13" s="12">
        <v>150</v>
      </c>
      <c r="XBQ13" s="12">
        <v>150</v>
      </c>
      <c r="XBR13" s="12">
        <v>160</v>
      </c>
      <c r="XBS13" s="12">
        <v>200</v>
      </c>
      <c r="XBT13" s="12">
        <v>200</v>
      </c>
      <c r="XBU13" s="12">
        <v>200</v>
      </c>
      <c r="XBV13" s="12">
        <v>200</v>
      </c>
      <c r="XBW13" s="12">
        <v>210</v>
      </c>
      <c r="XBX13" s="12">
        <v>220</v>
      </c>
      <c r="XBY13" s="12">
        <v>220</v>
      </c>
      <c r="XBZ13" s="12">
        <v>220</v>
      </c>
      <c r="XCA13" s="12">
        <v>220</v>
      </c>
      <c r="XCB13" s="12">
        <v>220</v>
      </c>
      <c r="XCC13" s="12">
        <v>230</v>
      </c>
      <c r="XCD13" s="12">
        <v>230</v>
      </c>
      <c r="XCE13" s="12">
        <v>250</v>
      </c>
      <c r="XCF13" s="12">
        <v>250</v>
      </c>
      <c r="XCG13" s="12">
        <v>250</v>
      </c>
      <c r="XCH13" s="12">
        <v>260</v>
      </c>
      <c r="XCI13" s="12">
        <v>260</v>
      </c>
      <c r="XCJ13" s="7">
        <v>13</v>
      </c>
      <c r="XCK13" s="12"/>
      <c r="XCL13" s="12"/>
      <c r="XCM13" s="12">
        <v>15</v>
      </c>
      <c r="XCN13" s="12">
        <v>17</v>
      </c>
      <c r="XCO13" s="12">
        <v>19</v>
      </c>
      <c r="XCP13" s="12">
        <v>21</v>
      </c>
      <c r="XCQ13" s="12">
        <v>23</v>
      </c>
      <c r="XCR13" s="12">
        <v>25</v>
      </c>
      <c r="XCS13" s="12">
        <v>27</v>
      </c>
      <c r="XCT13" s="12">
        <v>29</v>
      </c>
      <c r="XCU13" s="12">
        <v>31</v>
      </c>
      <c r="XCV13" s="12">
        <v>33</v>
      </c>
      <c r="XCW13" s="12">
        <v>35</v>
      </c>
      <c r="XCX13" s="12">
        <v>37</v>
      </c>
      <c r="XCY13" s="12">
        <v>39</v>
      </c>
      <c r="XCZ13" s="12">
        <v>41</v>
      </c>
      <c r="XDA13" s="12">
        <v>43</v>
      </c>
      <c r="XDB13" s="12">
        <v>45</v>
      </c>
      <c r="XDC13" s="12">
        <v>48</v>
      </c>
      <c r="XDD13" s="12">
        <v>49</v>
      </c>
      <c r="XDE13" s="12">
        <v>52</v>
      </c>
      <c r="XDF13" s="12">
        <v>53</v>
      </c>
      <c r="XDG13" s="12">
        <v>56</v>
      </c>
      <c r="XDH13" s="12">
        <v>58</v>
      </c>
      <c r="XDI13" s="12">
        <v>60</v>
      </c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>
        <f t="shared" si="0"/>
        <v>0</v>
      </c>
      <c r="XES13" s="4">
        <f t="shared" si="1"/>
        <v>0</v>
      </c>
      <c r="XET13" s="1"/>
      <c r="XEU13" s="1"/>
      <c r="XEV13" s="1"/>
      <c r="XEW13" s="1"/>
      <c r="XEX13" s="1"/>
      <c r="XEY13" s="1"/>
      <c r="XEZ13" s="1"/>
      <c r="XFA13" s="1"/>
      <c r="XFB13" s="1"/>
      <c r="XFC13" s="4"/>
      <c r="XFD13" s="1"/>
    </row>
    <row r="14" spans="1:103 16170:16384" s="2" customFormat="1">
      <c r="A14" s="62">
        <f t="shared" si="2"/>
        <v>0</v>
      </c>
      <c r="B14" s="61" t="e">
        <f>O2*A14</f>
        <v>#DIV/0!</v>
      </c>
      <c r="C14" s="75">
        <v>12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31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WWX14" s="1"/>
      <c r="WWY14" s="20">
        <v>14</v>
      </c>
      <c r="WWZ14" s="12">
        <v>16</v>
      </c>
      <c r="WXA14" s="12">
        <v>17</v>
      </c>
      <c r="WXB14" s="12">
        <v>18</v>
      </c>
      <c r="WXC14" s="12">
        <v>19</v>
      </c>
      <c r="WXD14" s="12">
        <v>20</v>
      </c>
      <c r="WXE14" s="12">
        <v>22</v>
      </c>
      <c r="WXF14" s="12">
        <v>23</v>
      </c>
      <c r="WXG14" s="12">
        <v>24</v>
      </c>
      <c r="WXH14" s="12">
        <v>25</v>
      </c>
      <c r="WXI14" s="12">
        <v>26</v>
      </c>
      <c r="WXJ14" s="12">
        <v>27</v>
      </c>
      <c r="WXK14" s="12">
        <v>28</v>
      </c>
      <c r="WXL14" s="12">
        <v>29</v>
      </c>
      <c r="WXM14" s="12">
        <v>30</v>
      </c>
      <c r="WXN14" s="12">
        <v>31</v>
      </c>
      <c r="WXO14" s="12">
        <v>32</v>
      </c>
      <c r="WXP14" s="12">
        <v>33</v>
      </c>
      <c r="WXQ14" s="12">
        <v>34</v>
      </c>
      <c r="WXR14" s="12">
        <v>35</v>
      </c>
      <c r="WXS14" s="12">
        <v>37</v>
      </c>
      <c r="WXT14" s="12">
        <v>38</v>
      </c>
      <c r="WXU14" s="12">
        <v>39</v>
      </c>
      <c r="WXV14" s="12">
        <v>40</v>
      </c>
      <c r="WXW14" s="12">
        <v>41</v>
      </c>
      <c r="WXX14" s="12">
        <v>42</v>
      </c>
      <c r="WXY14" s="12">
        <v>43</v>
      </c>
      <c r="WXZ14" s="12">
        <v>44</v>
      </c>
      <c r="WYA14" s="12">
        <v>45</v>
      </c>
      <c r="WYB14" s="12">
        <v>46</v>
      </c>
      <c r="WYC14" s="12">
        <v>47</v>
      </c>
      <c r="WYD14" s="12">
        <v>48</v>
      </c>
      <c r="WYE14" s="12">
        <v>49</v>
      </c>
      <c r="WYF14" s="12">
        <v>51</v>
      </c>
      <c r="WYG14" s="12">
        <v>52</v>
      </c>
      <c r="WYH14" s="12">
        <v>53</v>
      </c>
      <c r="WYI14" s="12">
        <v>54</v>
      </c>
      <c r="WYJ14" s="12">
        <v>55</v>
      </c>
      <c r="WYK14" s="12">
        <v>56</v>
      </c>
      <c r="WYL14" s="12">
        <v>57</v>
      </c>
      <c r="WYM14" s="12">
        <v>58</v>
      </c>
      <c r="WYN14" s="12">
        <v>59</v>
      </c>
      <c r="WYO14" s="12">
        <v>60</v>
      </c>
      <c r="WYP14" s="12">
        <v>61</v>
      </c>
      <c r="WYQ14" s="12">
        <v>62</v>
      </c>
      <c r="WYR14" s="12">
        <v>63</v>
      </c>
      <c r="WYS14" s="12">
        <v>65</v>
      </c>
      <c r="WYT14" s="20">
        <v>14</v>
      </c>
      <c r="WYU14" s="12">
        <v>40</v>
      </c>
      <c r="WYV14" s="12">
        <v>60</v>
      </c>
      <c r="WYW14" s="12">
        <v>60</v>
      </c>
      <c r="WYX14" s="12">
        <v>70</v>
      </c>
      <c r="WYY14" s="12">
        <v>70</v>
      </c>
      <c r="WYZ14" s="12">
        <v>100</v>
      </c>
      <c r="WZA14" s="12">
        <v>110</v>
      </c>
      <c r="WZB14" s="12">
        <v>110</v>
      </c>
      <c r="WZC14" s="12">
        <v>100</v>
      </c>
      <c r="WZD14" s="12">
        <v>100</v>
      </c>
      <c r="WZE14" s="12">
        <v>110</v>
      </c>
      <c r="WZF14" s="12">
        <v>110</v>
      </c>
      <c r="WZG14" s="12">
        <v>120</v>
      </c>
      <c r="WZH14" s="12">
        <v>130</v>
      </c>
      <c r="WZI14" s="12">
        <v>140</v>
      </c>
      <c r="WZJ14" s="12">
        <v>140</v>
      </c>
      <c r="WZK14" s="12">
        <v>150</v>
      </c>
      <c r="WZL14" s="12">
        <v>150</v>
      </c>
      <c r="WZM14" s="12">
        <v>150</v>
      </c>
      <c r="WZN14" s="12">
        <v>180</v>
      </c>
      <c r="WZO14" s="12">
        <v>180</v>
      </c>
      <c r="WZP14" s="12">
        <v>180</v>
      </c>
      <c r="WZQ14" s="12">
        <v>190</v>
      </c>
      <c r="WZR14" s="12">
        <v>190</v>
      </c>
      <c r="WZS14" s="12">
        <v>190</v>
      </c>
      <c r="WZT14" s="12">
        <v>200</v>
      </c>
      <c r="WZU14" s="12">
        <v>210</v>
      </c>
      <c r="WZV14" s="12">
        <v>220</v>
      </c>
      <c r="WZW14" s="12">
        <v>220</v>
      </c>
      <c r="WZX14" s="12">
        <v>220</v>
      </c>
      <c r="WZY14" s="12">
        <v>230</v>
      </c>
      <c r="WZZ14" s="12">
        <v>230</v>
      </c>
      <c r="XAA14" s="12">
        <v>230</v>
      </c>
      <c r="XAB14" s="12">
        <v>230</v>
      </c>
      <c r="XAC14" s="12">
        <v>230</v>
      </c>
      <c r="XAD14" s="12">
        <v>250</v>
      </c>
      <c r="XAE14" s="12">
        <v>250</v>
      </c>
      <c r="XAF14" s="12">
        <v>270</v>
      </c>
      <c r="XAG14" s="12">
        <v>280</v>
      </c>
      <c r="XAH14" s="12">
        <v>290</v>
      </c>
      <c r="XAI14" s="12">
        <v>290</v>
      </c>
      <c r="XAJ14" s="12">
        <v>290</v>
      </c>
      <c r="XAK14" s="12">
        <v>300</v>
      </c>
      <c r="XAL14" s="12">
        <v>300</v>
      </c>
      <c r="XAM14" s="12">
        <v>310</v>
      </c>
      <c r="XAN14" s="12">
        <v>320</v>
      </c>
      <c r="XAO14" s="20">
        <v>14</v>
      </c>
      <c r="XAP14" s="12">
        <v>30</v>
      </c>
      <c r="XAQ14" s="12">
        <v>30</v>
      </c>
      <c r="XAR14" s="12">
        <v>30</v>
      </c>
      <c r="XAS14" s="12">
        <v>60</v>
      </c>
      <c r="XAT14" s="12">
        <v>60</v>
      </c>
      <c r="XAU14" s="12">
        <v>70</v>
      </c>
      <c r="XAV14" s="12">
        <v>80</v>
      </c>
      <c r="XAW14" s="12">
        <v>90</v>
      </c>
      <c r="XAX14" s="12">
        <v>80</v>
      </c>
      <c r="XAY14" s="12">
        <v>80</v>
      </c>
      <c r="XAZ14" s="12">
        <v>80</v>
      </c>
      <c r="XBA14" s="12">
        <v>110</v>
      </c>
      <c r="XBB14" s="12">
        <v>110</v>
      </c>
      <c r="XBC14" s="12">
        <v>110</v>
      </c>
      <c r="XBD14" s="12">
        <v>110</v>
      </c>
      <c r="XBE14" s="12">
        <v>120</v>
      </c>
      <c r="XBF14" s="12">
        <v>120</v>
      </c>
      <c r="XBG14" s="12">
        <v>120</v>
      </c>
      <c r="XBH14" s="12">
        <v>150</v>
      </c>
      <c r="XBI14" s="12">
        <v>150</v>
      </c>
      <c r="XBJ14" s="12">
        <v>150</v>
      </c>
      <c r="XBK14" s="12">
        <v>180</v>
      </c>
      <c r="XBL14" s="12">
        <v>180</v>
      </c>
      <c r="XBM14" s="12">
        <v>180</v>
      </c>
      <c r="XBN14" s="12">
        <v>180</v>
      </c>
      <c r="XBO14" s="12">
        <v>190</v>
      </c>
      <c r="XBP14" s="12">
        <v>190</v>
      </c>
      <c r="XBQ14" s="12">
        <v>200</v>
      </c>
      <c r="XBR14" s="12">
        <v>200</v>
      </c>
      <c r="XBS14" s="12">
        <v>200</v>
      </c>
      <c r="XBT14" s="12">
        <v>220</v>
      </c>
      <c r="XBU14" s="12">
        <v>220</v>
      </c>
      <c r="XBV14" s="12">
        <v>220</v>
      </c>
      <c r="XBW14" s="12">
        <v>220</v>
      </c>
      <c r="XBX14" s="12">
        <v>220</v>
      </c>
      <c r="XBY14" s="12">
        <v>220</v>
      </c>
      <c r="XBZ14" s="12">
        <v>220</v>
      </c>
      <c r="XCA14" s="12">
        <v>230</v>
      </c>
      <c r="XCB14" s="12">
        <v>270</v>
      </c>
      <c r="XCC14" s="12">
        <v>270</v>
      </c>
      <c r="XCD14" s="12">
        <v>270</v>
      </c>
      <c r="XCE14" s="12">
        <v>280</v>
      </c>
      <c r="XCF14" s="12">
        <v>300</v>
      </c>
      <c r="XCG14" s="12">
        <v>310</v>
      </c>
      <c r="XCH14" s="12">
        <v>310</v>
      </c>
      <c r="XCI14" s="12">
        <v>320</v>
      </c>
      <c r="XCJ14" s="7">
        <v>14</v>
      </c>
      <c r="XCK14" s="12"/>
      <c r="XCL14" s="12"/>
      <c r="XCM14" s="12">
        <v>15</v>
      </c>
      <c r="XCN14" s="12">
        <v>16</v>
      </c>
      <c r="XCO14" s="12">
        <v>18</v>
      </c>
      <c r="XCP14" s="12">
        <v>20</v>
      </c>
      <c r="XCQ14" s="12">
        <v>22</v>
      </c>
      <c r="XCR14" s="12">
        <v>24</v>
      </c>
      <c r="XCS14" s="12">
        <v>26</v>
      </c>
      <c r="XCT14" s="12">
        <v>28</v>
      </c>
      <c r="XCU14" s="12">
        <v>30</v>
      </c>
      <c r="XCV14" s="12">
        <v>32</v>
      </c>
      <c r="XCW14" s="12">
        <v>34</v>
      </c>
      <c r="XCX14" s="12">
        <v>36</v>
      </c>
      <c r="XCY14" s="12">
        <v>38</v>
      </c>
      <c r="XCZ14" s="12">
        <v>40</v>
      </c>
      <c r="XDA14" s="12">
        <v>42</v>
      </c>
      <c r="XDB14" s="12">
        <v>44</v>
      </c>
      <c r="XDC14" s="12">
        <v>46</v>
      </c>
      <c r="XDD14" s="12">
        <v>48</v>
      </c>
      <c r="XDE14" s="12">
        <v>50</v>
      </c>
      <c r="XDF14" s="12">
        <v>52</v>
      </c>
      <c r="XDG14" s="12">
        <v>54</v>
      </c>
      <c r="XDH14" s="12">
        <v>56</v>
      </c>
      <c r="XDI14" s="12">
        <v>58</v>
      </c>
      <c r="XDJ14" s="12">
        <v>60</v>
      </c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>
        <f t="shared" si="0"/>
        <v>0</v>
      </c>
      <c r="XES14" s="4">
        <f t="shared" si="1"/>
        <v>0</v>
      </c>
      <c r="XET14" s="1"/>
      <c r="XEU14" s="1"/>
      <c r="XEV14" s="1"/>
      <c r="XEW14" s="1"/>
      <c r="XEX14" s="1"/>
      <c r="XEY14" s="1"/>
      <c r="XEZ14" s="1"/>
      <c r="XFA14" s="1"/>
      <c r="XFB14" s="1"/>
      <c r="XFC14" s="4"/>
      <c r="XFD14" s="1"/>
    </row>
    <row r="15" spans="1:103 16170:16384" s="2" customFormat="1">
      <c r="A15" s="62">
        <f t="shared" si="2"/>
        <v>0</v>
      </c>
      <c r="B15" s="61" t="e">
        <f>O2*A15</f>
        <v>#DIV/0!</v>
      </c>
      <c r="C15" s="75">
        <v>13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31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WWX15" s="1"/>
      <c r="WWY15" s="20">
        <v>15</v>
      </c>
      <c r="WWZ15" s="12">
        <v>19</v>
      </c>
      <c r="WXA15" s="12">
        <v>20</v>
      </c>
      <c r="WXB15" s="12">
        <v>21</v>
      </c>
      <c r="WXC15" s="12">
        <v>22</v>
      </c>
      <c r="WXD15" s="12">
        <v>24</v>
      </c>
      <c r="WXE15" s="12">
        <v>25</v>
      </c>
      <c r="WXF15" s="12">
        <v>26</v>
      </c>
      <c r="WXG15" s="12">
        <v>27</v>
      </c>
      <c r="WXH15" s="12">
        <v>29</v>
      </c>
      <c r="WXI15" s="12">
        <v>30</v>
      </c>
      <c r="WXJ15" s="12">
        <v>31</v>
      </c>
      <c r="WXK15" s="12">
        <v>32</v>
      </c>
      <c r="WXL15" s="12">
        <v>34</v>
      </c>
      <c r="WXM15" s="12">
        <v>35</v>
      </c>
      <c r="WXN15" s="12">
        <v>36</v>
      </c>
      <c r="WXO15" s="12">
        <v>37</v>
      </c>
      <c r="WXP15" s="12">
        <v>39</v>
      </c>
      <c r="WXQ15" s="12">
        <v>40</v>
      </c>
      <c r="WXR15" s="12">
        <v>41</v>
      </c>
      <c r="WXS15" s="12">
        <v>42</v>
      </c>
      <c r="WXT15" s="12">
        <v>44</v>
      </c>
      <c r="WXU15" s="12">
        <v>45</v>
      </c>
      <c r="WXV15" s="12">
        <v>46</v>
      </c>
      <c r="WXW15" s="12">
        <v>47</v>
      </c>
      <c r="WXX15" s="12">
        <v>49</v>
      </c>
      <c r="WXY15" s="12">
        <v>50</v>
      </c>
      <c r="WXZ15" s="12">
        <v>51</v>
      </c>
      <c r="WYA15" s="12">
        <v>52</v>
      </c>
      <c r="WYB15" s="12">
        <v>54</v>
      </c>
      <c r="WYC15" s="12">
        <v>55</v>
      </c>
      <c r="WYD15" s="12">
        <v>56</v>
      </c>
      <c r="WYE15" s="12">
        <v>57</v>
      </c>
      <c r="WYF15" s="12">
        <v>59</v>
      </c>
      <c r="WYG15" s="12">
        <v>60</v>
      </c>
      <c r="WYH15" s="12">
        <v>61</v>
      </c>
      <c r="WYI15" s="12">
        <v>62</v>
      </c>
      <c r="WYJ15" s="12">
        <v>64</v>
      </c>
      <c r="WYK15" s="12">
        <v>65</v>
      </c>
      <c r="WYL15" s="12">
        <v>66</v>
      </c>
      <c r="WYM15" s="12">
        <v>67</v>
      </c>
      <c r="WYN15" s="12">
        <v>69</v>
      </c>
      <c r="WYO15" s="12">
        <v>70</v>
      </c>
      <c r="WYP15" s="12">
        <v>71</v>
      </c>
      <c r="WYQ15" s="12">
        <v>72</v>
      </c>
      <c r="WYR15" s="12">
        <v>74</v>
      </c>
      <c r="WYS15" s="12">
        <v>75</v>
      </c>
      <c r="WYT15" s="20">
        <v>15</v>
      </c>
      <c r="WYU15" s="12">
        <v>60</v>
      </c>
      <c r="WYV15" s="12">
        <v>60</v>
      </c>
      <c r="WYW15" s="12">
        <v>90</v>
      </c>
      <c r="WYX15" s="12">
        <v>90</v>
      </c>
      <c r="WYY15" s="12">
        <v>100</v>
      </c>
      <c r="WYZ15" s="12">
        <v>110</v>
      </c>
      <c r="WZA15" s="12">
        <v>110</v>
      </c>
      <c r="WZB15" s="12">
        <v>110</v>
      </c>
      <c r="WZC15" s="12">
        <v>110</v>
      </c>
      <c r="WZD15" s="12">
        <v>130</v>
      </c>
      <c r="WZE15" s="12">
        <v>130</v>
      </c>
      <c r="WZF15" s="12">
        <v>130</v>
      </c>
      <c r="WZG15" s="12">
        <v>140</v>
      </c>
      <c r="WZH15" s="12">
        <v>140</v>
      </c>
      <c r="WZI15" s="12">
        <v>170</v>
      </c>
      <c r="WZJ15" s="12">
        <v>170</v>
      </c>
      <c r="WZK15" s="12">
        <v>170</v>
      </c>
      <c r="WZL15" s="12">
        <v>180</v>
      </c>
      <c r="WZM15" s="12">
        <v>190</v>
      </c>
      <c r="WZN15" s="12">
        <v>190</v>
      </c>
      <c r="WZO15" s="12">
        <v>200</v>
      </c>
      <c r="WZP15" s="12">
        <v>210</v>
      </c>
      <c r="WZQ15" s="12">
        <v>220</v>
      </c>
      <c r="WZR15" s="12">
        <v>230</v>
      </c>
      <c r="WZS15" s="12">
        <v>230</v>
      </c>
      <c r="WZT15" s="12">
        <v>240</v>
      </c>
      <c r="WZU15" s="12">
        <v>240</v>
      </c>
      <c r="WZV15" s="12">
        <v>240</v>
      </c>
      <c r="WZW15" s="12">
        <v>270</v>
      </c>
      <c r="WZX15" s="12">
        <v>270</v>
      </c>
      <c r="WZY15" s="12">
        <v>270</v>
      </c>
      <c r="WZZ15" s="12">
        <v>270</v>
      </c>
      <c r="XAA15" s="12">
        <v>280</v>
      </c>
      <c r="XAB15" s="12">
        <v>300</v>
      </c>
      <c r="XAC15" s="12">
        <v>300</v>
      </c>
      <c r="XAD15" s="12">
        <v>310</v>
      </c>
      <c r="XAE15" s="12">
        <v>310</v>
      </c>
      <c r="XAF15" s="12">
        <v>310</v>
      </c>
      <c r="XAG15" s="12">
        <v>310</v>
      </c>
      <c r="XAH15" s="12">
        <v>310</v>
      </c>
      <c r="XAI15" s="12">
        <v>320</v>
      </c>
      <c r="XAJ15" s="12">
        <v>330</v>
      </c>
      <c r="XAK15" s="12">
        <v>340</v>
      </c>
      <c r="XAL15" s="12">
        <v>340</v>
      </c>
      <c r="XAM15" s="12">
        <v>360</v>
      </c>
      <c r="XAN15" s="12">
        <v>370</v>
      </c>
      <c r="XAO15" s="20">
        <v>15</v>
      </c>
      <c r="XAP15" s="12">
        <v>30</v>
      </c>
      <c r="XAQ15" s="12">
        <v>30</v>
      </c>
      <c r="XAR15" s="12">
        <v>60</v>
      </c>
      <c r="XAS15" s="12">
        <v>70</v>
      </c>
      <c r="XAT15" s="12">
        <v>70</v>
      </c>
      <c r="XAU15" s="12">
        <v>80</v>
      </c>
      <c r="XAV15" s="12">
        <v>90</v>
      </c>
      <c r="XAW15" s="12">
        <v>80</v>
      </c>
      <c r="XAX15" s="12">
        <v>80</v>
      </c>
      <c r="XAY15" s="12">
        <v>110</v>
      </c>
      <c r="XAZ15" s="12">
        <v>110</v>
      </c>
      <c r="XBA15" s="12">
        <v>110</v>
      </c>
      <c r="XBB15" s="12">
        <v>110</v>
      </c>
      <c r="XBC15" s="12">
        <v>140</v>
      </c>
      <c r="XBD15" s="12">
        <v>150</v>
      </c>
      <c r="XBE15" s="12">
        <v>150</v>
      </c>
      <c r="XBF15" s="12">
        <v>150</v>
      </c>
      <c r="XBG15" s="12">
        <v>150</v>
      </c>
      <c r="XBH15" s="12">
        <v>150</v>
      </c>
      <c r="XBI15" s="12">
        <v>170</v>
      </c>
      <c r="XBJ15" s="12">
        <v>180</v>
      </c>
      <c r="XBK15" s="12">
        <v>200</v>
      </c>
      <c r="XBL15" s="12">
        <v>210</v>
      </c>
      <c r="XBM15" s="12">
        <v>210</v>
      </c>
      <c r="XBN15" s="12">
        <v>210</v>
      </c>
      <c r="XBO15" s="12">
        <v>220</v>
      </c>
      <c r="XBP15" s="12">
        <v>230</v>
      </c>
      <c r="XBQ15" s="12">
        <v>230</v>
      </c>
      <c r="XBR15" s="12">
        <v>230</v>
      </c>
      <c r="XBS15" s="12">
        <v>240</v>
      </c>
      <c r="XBT15" s="12">
        <v>240</v>
      </c>
      <c r="XBU15" s="12">
        <v>240</v>
      </c>
      <c r="XBV15" s="12">
        <v>260</v>
      </c>
      <c r="XBW15" s="12">
        <v>260</v>
      </c>
      <c r="XBX15" s="12">
        <v>260</v>
      </c>
      <c r="XBY15" s="12">
        <v>290</v>
      </c>
      <c r="XBZ15" s="12">
        <v>290</v>
      </c>
      <c r="XCA15" s="12">
        <v>290</v>
      </c>
      <c r="XCB15" s="12">
        <v>290</v>
      </c>
      <c r="XCC15" s="12">
        <v>310</v>
      </c>
      <c r="XCD15" s="12">
        <v>310</v>
      </c>
      <c r="XCE15" s="12">
        <v>310</v>
      </c>
      <c r="XCF15" s="12">
        <v>350</v>
      </c>
      <c r="XCG15" s="12">
        <v>350</v>
      </c>
      <c r="XCH15" s="12">
        <v>350</v>
      </c>
      <c r="XCI15" s="12">
        <v>360</v>
      </c>
      <c r="XCJ15" s="7">
        <v>15</v>
      </c>
      <c r="XCK15" s="12"/>
      <c r="XCL15" s="12"/>
      <c r="XCM15" s="12"/>
      <c r="XCN15" s="12">
        <v>16</v>
      </c>
      <c r="XCO15" s="12">
        <v>18</v>
      </c>
      <c r="XCP15" s="12">
        <v>19</v>
      </c>
      <c r="XCQ15" s="12">
        <v>22</v>
      </c>
      <c r="XCR15" s="12">
        <v>23</v>
      </c>
      <c r="XCS15" s="12">
        <v>26</v>
      </c>
      <c r="XCT15" s="12">
        <v>27</v>
      </c>
      <c r="XCU15" s="12">
        <v>29</v>
      </c>
      <c r="XCV15" s="12">
        <v>31</v>
      </c>
      <c r="XCW15" s="12">
        <v>33</v>
      </c>
      <c r="XCX15" s="12">
        <v>35</v>
      </c>
      <c r="XCY15" s="12">
        <v>37</v>
      </c>
      <c r="XCZ15" s="12">
        <v>39</v>
      </c>
      <c r="XDA15" s="12">
        <v>41</v>
      </c>
      <c r="XDB15" s="12">
        <v>43</v>
      </c>
      <c r="XDC15" s="12">
        <v>45</v>
      </c>
      <c r="XDD15" s="12">
        <v>46</v>
      </c>
      <c r="XDE15" s="12">
        <v>49</v>
      </c>
      <c r="XDF15" s="12">
        <v>50</v>
      </c>
      <c r="XDG15" s="12">
        <v>53</v>
      </c>
      <c r="XDH15" s="12">
        <v>54</v>
      </c>
      <c r="XDI15" s="12">
        <v>57</v>
      </c>
      <c r="XDJ15" s="12">
        <v>58</v>
      </c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>
        <f t="shared" si="0"/>
        <v>0</v>
      </c>
      <c r="XES15" s="4">
        <f t="shared" si="1"/>
        <v>0</v>
      </c>
      <c r="XET15" s="1"/>
      <c r="XEU15" s="1"/>
      <c r="XEV15" s="1"/>
      <c r="XEW15" s="1"/>
      <c r="XEX15" s="1"/>
      <c r="XEY15" s="1"/>
      <c r="XEZ15" s="1"/>
      <c r="XFA15" s="1"/>
      <c r="XFB15" s="1"/>
      <c r="XFC15" s="4"/>
      <c r="XFD15" s="1"/>
    </row>
    <row r="16" spans="1:103 16170:16384" s="2" customFormat="1">
      <c r="A16" s="62">
        <f t="shared" si="2"/>
        <v>0</v>
      </c>
      <c r="B16" s="61" t="e">
        <f>O2*A16</f>
        <v>#DIV/0!</v>
      </c>
      <c r="C16" s="75">
        <v>14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3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WWX16" s="1"/>
      <c r="WWY16" s="20">
        <v>16</v>
      </c>
      <c r="WWZ16" s="12">
        <v>22</v>
      </c>
      <c r="WXA16" s="12">
        <v>23</v>
      </c>
      <c r="WXB16" s="12">
        <v>24</v>
      </c>
      <c r="WXC16" s="12">
        <v>26</v>
      </c>
      <c r="WXD16" s="12">
        <v>27</v>
      </c>
      <c r="WXE16" s="12">
        <v>29</v>
      </c>
      <c r="WXF16" s="12">
        <v>30</v>
      </c>
      <c r="WXG16" s="12">
        <v>32</v>
      </c>
      <c r="WXH16" s="12">
        <v>33</v>
      </c>
      <c r="WXI16" s="12">
        <v>34</v>
      </c>
      <c r="WXJ16" s="12">
        <v>36</v>
      </c>
      <c r="WXK16" s="12">
        <v>37</v>
      </c>
      <c r="WXL16" s="12">
        <v>39</v>
      </c>
      <c r="WXM16" s="12">
        <v>40</v>
      </c>
      <c r="WXN16" s="12">
        <v>42</v>
      </c>
      <c r="WXO16" s="12">
        <v>43</v>
      </c>
      <c r="WXP16" s="12">
        <v>44</v>
      </c>
      <c r="WXQ16" s="12">
        <v>46</v>
      </c>
      <c r="WXR16" s="12">
        <v>47</v>
      </c>
      <c r="WXS16" s="12">
        <v>49</v>
      </c>
      <c r="WXT16" s="12">
        <v>50</v>
      </c>
      <c r="WXU16" s="12">
        <v>52</v>
      </c>
      <c r="WXV16" s="12">
        <v>53</v>
      </c>
      <c r="WXW16" s="12">
        <v>54</v>
      </c>
      <c r="WXX16" s="12">
        <v>56</v>
      </c>
      <c r="WXY16" s="12">
        <v>57</v>
      </c>
      <c r="WXZ16" s="12">
        <v>59</v>
      </c>
      <c r="WYA16" s="12">
        <v>60</v>
      </c>
      <c r="WYB16" s="12">
        <v>62</v>
      </c>
      <c r="WYC16" s="12">
        <v>63</v>
      </c>
      <c r="WYD16" s="12">
        <v>65</v>
      </c>
      <c r="WYE16" s="12">
        <v>66</v>
      </c>
      <c r="WYF16" s="12">
        <v>67</v>
      </c>
      <c r="WYG16" s="12">
        <v>69</v>
      </c>
      <c r="WYH16" s="12">
        <v>70</v>
      </c>
      <c r="WYI16" s="12">
        <v>72</v>
      </c>
      <c r="WYJ16" s="12">
        <v>73</v>
      </c>
      <c r="WYK16" s="12">
        <v>75</v>
      </c>
      <c r="WYL16" s="12">
        <v>76</v>
      </c>
      <c r="WYM16" s="12">
        <v>77</v>
      </c>
      <c r="WYN16" s="12">
        <v>79</v>
      </c>
      <c r="WYO16" s="12">
        <v>80</v>
      </c>
      <c r="WYP16" s="12">
        <v>82</v>
      </c>
      <c r="WYQ16" s="12">
        <v>83</v>
      </c>
      <c r="WYR16" s="12">
        <v>85</v>
      </c>
      <c r="WYS16" s="12">
        <v>86</v>
      </c>
      <c r="WYT16" s="20">
        <v>16</v>
      </c>
      <c r="WYU16" s="12">
        <v>80</v>
      </c>
      <c r="WYV16" s="12">
        <v>80</v>
      </c>
      <c r="WYW16" s="12">
        <v>90</v>
      </c>
      <c r="WYX16" s="12">
        <v>110</v>
      </c>
      <c r="WYY16" s="12">
        <v>120</v>
      </c>
      <c r="WYZ16" s="12">
        <v>120</v>
      </c>
      <c r="WZA16" s="12">
        <v>110</v>
      </c>
      <c r="WZB16" s="12">
        <v>120</v>
      </c>
      <c r="WZC16" s="12">
        <v>140</v>
      </c>
      <c r="WZD16" s="12">
        <v>140</v>
      </c>
      <c r="WZE16" s="12">
        <v>140</v>
      </c>
      <c r="WZF16" s="12">
        <v>170</v>
      </c>
      <c r="WZG16" s="12">
        <v>180</v>
      </c>
      <c r="WZH16" s="12">
        <v>180</v>
      </c>
      <c r="WZI16" s="12">
        <v>180</v>
      </c>
      <c r="WZJ16" s="12">
        <v>180</v>
      </c>
      <c r="WZK16" s="12">
        <v>200</v>
      </c>
      <c r="WZL16" s="12">
        <v>200</v>
      </c>
      <c r="WZM16" s="12">
        <v>210</v>
      </c>
      <c r="WZN16" s="12">
        <v>220</v>
      </c>
      <c r="WZO16" s="12">
        <v>220</v>
      </c>
      <c r="WZP16" s="12">
        <v>230</v>
      </c>
      <c r="WZQ16" s="12">
        <v>230</v>
      </c>
      <c r="WZR16" s="12">
        <v>250</v>
      </c>
      <c r="WZS16" s="12">
        <v>260</v>
      </c>
      <c r="WZT16" s="12">
        <v>260</v>
      </c>
      <c r="WZU16" s="12">
        <v>290</v>
      </c>
      <c r="WZV16" s="12">
        <v>300</v>
      </c>
      <c r="WZW16" s="12">
        <v>300</v>
      </c>
      <c r="WZX16" s="12">
        <v>310</v>
      </c>
      <c r="WZY16" s="12">
        <v>320</v>
      </c>
      <c r="WZZ16" s="12">
        <v>330</v>
      </c>
      <c r="XAA16" s="12">
        <v>340</v>
      </c>
      <c r="XAB16" s="12">
        <v>340</v>
      </c>
      <c r="XAC16" s="12">
        <v>350</v>
      </c>
      <c r="XAD16" s="12">
        <v>350</v>
      </c>
      <c r="XAE16" s="12">
        <v>370</v>
      </c>
      <c r="XAF16" s="12">
        <v>370</v>
      </c>
      <c r="XAG16" s="12">
        <v>390</v>
      </c>
      <c r="XAH16" s="12">
        <v>400</v>
      </c>
      <c r="XAI16" s="12">
        <v>410</v>
      </c>
      <c r="XAJ16" s="12">
        <v>410</v>
      </c>
      <c r="XAK16" s="12">
        <v>410</v>
      </c>
      <c r="XAL16" s="12">
        <v>410</v>
      </c>
      <c r="XAM16" s="12">
        <v>420</v>
      </c>
      <c r="XAN16" s="12">
        <v>430</v>
      </c>
      <c r="XAO16" s="20">
        <v>16</v>
      </c>
      <c r="XAP16" s="12">
        <v>30</v>
      </c>
      <c r="XAQ16" s="12">
        <v>60</v>
      </c>
      <c r="XAR16" s="12">
        <v>70</v>
      </c>
      <c r="XAS16" s="12">
        <v>70</v>
      </c>
      <c r="XAT16" s="12">
        <v>90</v>
      </c>
      <c r="XAU16" s="12">
        <v>90</v>
      </c>
      <c r="XAV16" s="12">
        <v>80</v>
      </c>
      <c r="XAW16" s="12">
        <v>100</v>
      </c>
      <c r="XAX16" s="12">
        <v>110</v>
      </c>
      <c r="XAY16" s="12">
        <v>110</v>
      </c>
      <c r="XAZ16" s="12">
        <v>140</v>
      </c>
      <c r="XBA16" s="12">
        <v>140</v>
      </c>
      <c r="XBB16" s="12">
        <v>150</v>
      </c>
      <c r="XBC16" s="12">
        <v>150</v>
      </c>
      <c r="XBD16" s="12">
        <v>150</v>
      </c>
      <c r="XBE16" s="12">
        <v>170</v>
      </c>
      <c r="XBF16" s="12">
        <v>170</v>
      </c>
      <c r="XBG16" s="12">
        <v>170</v>
      </c>
      <c r="XBH16" s="12">
        <v>190</v>
      </c>
      <c r="XBI16" s="12">
        <v>200</v>
      </c>
      <c r="XBJ16" s="12">
        <v>210</v>
      </c>
      <c r="XBK16" s="12">
        <v>210</v>
      </c>
      <c r="XBL16" s="12">
        <v>210</v>
      </c>
      <c r="XBM16" s="12">
        <v>220</v>
      </c>
      <c r="XBN16" s="12">
        <v>230</v>
      </c>
      <c r="XBO16" s="12">
        <v>230</v>
      </c>
      <c r="XBP16" s="12">
        <v>250</v>
      </c>
      <c r="XBQ16" s="12">
        <v>260</v>
      </c>
      <c r="XBR16" s="12">
        <v>280</v>
      </c>
      <c r="XBS16" s="12">
        <v>280</v>
      </c>
      <c r="XBT16" s="12">
        <v>280</v>
      </c>
      <c r="XBU16" s="12">
        <v>280</v>
      </c>
      <c r="XBV16" s="12">
        <v>280</v>
      </c>
      <c r="XBW16" s="12">
        <v>310</v>
      </c>
      <c r="XBX16" s="12">
        <v>340</v>
      </c>
      <c r="XBY16" s="12">
        <v>340</v>
      </c>
      <c r="XBZ16" s="12">
        <v>340</v>
      </c>
      <c r="XCA16" s="12">
        <v>360</v>
      </c>
      <c r="XCB16" s="12">
        <v>360</v>
      </c>
      <c r="XCC16" s="12">
        <v>360</v>
      </c>
      <c r="XCD16" s="12">
        <v>370</v>
      </c>
      <c r="XCE16" s="12">
        <v>380</v>
      </c>
      <c r="XCF16" s="12">
        <v>380</v>
      </c>
      <c r="XCG16" s="12">
        <v>380</v>
      </c>
      <c r="XCH16" s="12">
        <v>380</v>
      </c>
      <c r="XCI16" s="12">
        <v>390</v>
      </c>
      <c r="XCJ16" s="7">
        <v>16</v>
      </c>
      <c r="XCK16" s="12"/>
      <c r="XCL16" s="12"/>
      <c r="XCM16" s="12"/>
      <c r="XCN16" s="12">
        <v>15</v>
      </c>
      <c r="XCO16" s="12">
        <v>17</v>
      </c>
      <c r="XCP16" s="12">
        <v>19</v>
      </c>
      <c r="XCQ16" s="12">
        <v>21</v>
      </c>
      <c r="XCR16" s="12">
        <v>23</v>
      </c>
      <c r="XCS16" s="12">
        <v>25</v>
      </c>
      <c r="XCT16" s="12">
        <v>26</v>
      </c>
      <c r="XCU16" s="12">
        <v>29</v>
      </c>
      <c r="XCV16" s="12">
        <v>30</v>
      </c>
      <c r="XCW16" s="12">
        <v>32</v>
      </c>
      <c r="XCX16" s="12">
        <v>34</v>
      </c>
      <c r="XCY16" s="12">
        <v>36</v>
      </c>
      <c r="XCZ16" s="12">
        <v>38</v>
      </c>
      <c r="XDA16" s="12">
        <v>40</v>
      </c>
      <c r="XDB16" s="12">
        <v>41</v>
      </c>
      <c r="XDC16" s="12">
        <v>44</v>
      </c>
      <c r="XDD16" s="12">
        <v>45</v>
      </c>
      <c r="XDE16" s="12">
        <v>48</v>
      </c>
      <c r="XDF16" s="12">
        <v>49</v>
      </c>
      <c r="XDG16" s="12">
        <v>51</v>
      </c>
      <c r="XDH16" s="12">
        <v>53</v>
      </c>
      <c r="XDI16" s="12">
        <v>55</v>
      </c>
      <c r="XDJ16" s="12">
        <v>57</v>
      </c>
      <c r="XDK16" s="12">
        <v>59</v>
      </c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>
        <f t="shared" si="0"/>
        <v>0</v>
      </c>
      <c r="XES16" s="4">
        <f t="shared" si="1"/>
        <v>0</v>
      </c>
      <c r="XET16" s="1"/>
      <c r="XEU16" s="1"/>
      <c r="XEV16" s="1"/>
      <c r="XEW16" s="1"/>
      <c r="XEX16" s="1"/>
      <c r="XEY16" s="1"/>
      <c r="XEZ16" s="1"/>
      <c r="XFA16" s="1"/>
      <c r="XFB16" s="1"/>
      <c r="XFC16" s="4"/>
      <c r="XFD16" s="1"/>
    </row>
    <row r="17" spans="1:103 16170:16384" s="2" customFormat="1">
      <c r="A17" s="62">
        <f t="shared" si="2"/>
        <v>0</v>
      </c>
      <c r="B17" s="61" t="e">
        <f>O2*A17</f>
        <v>#DIV/0!</v>
      </c>
      <c r="C17" s="75">
        <v>15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31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WWX17" s="1"/>
      <c r="WWY17" s="20">
        <v>17</v>
      </c>
      <c r="WWZ17" s="12">
        <v>24</v>
      </c>
      <c r="WXA17" s="12">
        <v>26</v>
      </c>
      <c r="WXB17" s="12">
        <v>28</v>
      </c>
      <c r="WXC17" s="12">
        <v>29</v>
      </c>
      <c r="WXD17" s="12">
        <v>31</v>
      </c>
      <c r="WXE17" s="12">
        <v>33</v>
      </c>
      <c r="WXF17" s="12">
        <v>34</v>
      </c>
      <c r="WXG17" s="12">
        <v>36</v>
      </c>
      <c r="WXH17" s="12">
        <v>38</v>
      </c>
      <c r="WXI17" s="12">
        <v>39</v>
      </c>
      <c r="WXJ17" s="12">
        <v>41</v>
      </c>
      <c r="WXK17" s="12">
        <v>42</v>
      </c>
      <c r="WXL17" s="12">
        <v>44</v>
      </c>
      <c r="WXM17" s="12">
        <v>46</v>
      </c>
      <c r="WXN17" s="12">
        <v>47</v>
      </c>
      <c r="WXO17" s="12">
        <v>49</v>
      </c>
      <c r="WXP17" s="12">
        <v>51</v>
      </c>
      <c r="WXQ17" s="12">
        <v>52</v>
      </c>
      <c r="WXR17" s="12">
        <v>54</v>
      </c>
      <c r="WXS17" s="12">
        <v>55</v>
      </c>
      <c r="WXT17" s="12">
        <v>57</v>
      </c>
      <c r="WXU17" s="12">
        <v>59</v>
      </c>
      <c r="WXV17" s="12">
        <v>60</v>
      </c>
      <c r="WXW17" s="12">
        <v>62</v>
      </c>
      <c r="WXX17" s="12">
        <v>64</v>
      </c>
      <c r="WXY17" s="12">
        <v>65</v>
      </c>
      <c r="WXZ17" s="12">
        <v>67</v>
      </c>
      <c r="WYA17" s="12">
        <v>69</v>
      </c>
      <c r="WYB17" s="12">
        <v>70</v>
      </c>
      <c r="WYC17" s="12">
        <v>72</v>
      </c>
      <c r="WYD17" s="12">
        <v>73</v>
      </c>
      <c r="WYE17" s="12">
        <v>75</v>
      </c>
      <c r="WYF17" s="12">
        <v>77</v>
      </c>
      <c r="WYG17" s="12">
        <v>78</v>
      </c>
      <c r="WYH17" s="12">
        <v>80</v>
      </c>
      <c r="WYI17" s="12">
        <v>82</v>
      </c>
      <c r="WYJ17" s="12">
        <v>83</v>
      </c>
      <c r="WYK17" s="12">
        <v>85</v>
      </c>
      <c r="WYL17" s="12">
        <v>86</v>
      </c>
      <c r="WYM17" s="12">
        <v>88</v>
      </c>
      <c r="WYN17" s="12">
        <v>90</v>
      </c>
      <c r="WYO17" s="12">
        <v>91</v>
      </c>
      <c r="WYP17" s="12">
        <v>93</v>
      </c>
      <c r="WYQ17" s="12">
        <v>95</v>
      </c>
      <c r="WYR17" s="12">
        <v>96</v>
      </c>
      <c r="WYS17" s="12">
        <v>98</v>
      </c>
      <c r="WYT17" s="20">
        <v>17</v>
      </c>
      <c r="WYU17" s="12">
        <v>80</v>
      </c>
      <c r="WYV17" s="12">
        <v>100</v>
      </c>
      <c r="WYW17" s="12">
        <v>110</v>
      </c>
      <c r="WYX17" s="12">
        <v>110</v>
      </c>
      <c r="WYY17" s="12">
        <v>130</v>
      </c>
      <c r="WYZ17" s="12">
        <v>130</v>
      </c>
      <c r="WZA17" s="12">
        <v>130</v>
      </c>
      <c r="WZB17" s="12">
        <v>140</v>
      </c>
      <c r="WZC17" s="12">
        <v>160</v>
      </c>
      <c r="WZD17" s="12">
        <v>160</v>
      </c>
      <c r="WZE17" s="12">
        <v>190</v>
      </c>
      <c r="WZF17" s="12">
        <v>200</v>
      </c>
      <c r="WZG17" s="12">
        <v>210</v>
      </c>
      <c r="WZH17" s="12">
        <v>210</v>
      </c>
      <c r="WZI17" s="12">
        <v>210</v>
      </c>
      <c r="WZJ17" s="12">
        <v>220</v>
      </c>
      <c r="WZK17" s="12">
        <v>230</v>
      </c>
      <c r="WZL17" s="12">
        <v>230</v>
      </c>
      <c r="WZM17" s="12">
        <v>250</v>
      </c>
      <c r="WZN17" s="12">
        <v>250</v>
      </c>
      <c r="WZO17" s="12">
        <v>280</v>
      </c>
      <c r="WZP17" s="12">
        <v>280</v>
      </c>
      <c r="WZQ17" s="12">
        <v>290</v>
      </c>
      <c r="WZR17" s="12">
        <v>290</v>
      </c>
      <c r="WZS17" s="12">
        <v>290</v>
      </c>
      <c r="WZT17" s="12">
        <v>310</v>
      </c>
      <c r="WZU17" s="12">
        <v>320</v>
      </c>
      <c r="WZV17" s="12">
        <v>320</v>
      </c>
      <c r="WZW17" s="12">
        <v>330</v>
      </c>
      <c r="WZX17" s="12">
        <v>330</v>
      </c>
      <c r="WZY17" s="12">
        <v>340</v>
      </c>
      <c r="WZZ17" s="12">
        <v>360</v>
      </c>
      <c r="XAA17" s="12">
        <v>370</v>
      </c>
      <c r="XAB17" s="12">
        <v>370</v>
      </c>
      <c r="XAC17" s="12">
        <v>370</v>
      </c>
      <c r="XAD17" s="12">
        <v>390</v>
      </c>
      <c r="XAE17" s="12">
        <v>420</v>
      </c>
      <c r="XAF17" s="12">
        <v>430</v>
      </c>
      <c r="XAG17" s="12">
        <v>430</v>
      </c>
      <c r="XAH17" s="12">
        <v>450</v>
      </c>
      <c r="XAI17" s="12">
        <v>450</v>
      </c>
      <c r="XAJ17" s="12">
        <v>450</v>
      </c>
      <c r="XAK17" s="12">
        <v>480</v>
      </c>
      <c r="XAL17" s="12">
        <v>490</v>
      </c>
      <c r="XAM17" s="12">
        <v>490</v>
      </c>
      <c r="XAN17" s="12">
        <v>510</v>
      </c>
      <c r="XAO17" s="20">
        <v>17</v>
      </c>
      <c r="XAP17" s="12">
        <v>50</v>
      </c>
      <c r="XAQ17" s="12">
        <v>60</v>
      </c>
      <c r="XAR17" s="12">
        <v>70</v>
      </c>
      <c r="XAS17" s="12">
        <v>90</v>
      </c>
      <c r="XAT17" s="12">
        <v>90</v>
      </c>
      <c r="XAU17" s="12">
        <v>110</v>
      </c>
      <c r="XAV17" s="12">
        <v>100</v>
      </c>
      <c r="XAW17" s="12">
        <v>110</v>
      </c>
      <c r="XAX17" s="12">
        <v>140</v>
      </c>
      <c r="XAY17" s="12">
        <v>140</v>
      </c>
      <c r="XAZ17" s="12">
        <v>140</v>
      </c>
      <c r="XBA17" s="12">
        <v>150</v>
      </c>
      <c r="XBB17" s="12">
        <v>170</v>
      </c>
      <c r="XBC17" s="12">
        <v>170</v>
      </c>
      <c r="XBD17" s="12">
        <v>170</v>
      </c>
      <c r="XBE17" s="12">
        <v>170</v>
      </c>
      <c r="XBF17" s="12">
        <v>170</v>
      </c>
      <c r="XBG17" s="12">
        <v>220</v>
      </c>
      <c r="XBH17" s="12">
        <v>220</v>
      </c>
      <c r="XBI17" s="12">
        <v>230</v>
      </c>
      <c r="XBJ17" s="12">
        <v>230</v>
      </c>
      <c r="XBK17" s="12">
        <v>230</v>
      </c>
      <c r="XBL17" s="12">
        <v>250</v>
      </c>
      <c r="XBM17" s="12">
        <v>250</v>
      </c>
      <c r="XBN17" s="12">
        <v>250</v>
      </c>
      <c r="XBO17" s="12">
        <v>270</v>
      </c>
      <c r="XBP17" s="12">
        <v>280</v>
      </c>
      <c r="XBQ17" s="12">
        <v>280</v>
      </c>
      <c r="XBR17" s="12">
        <v>280</v>
      </c>
      <c r="XBS17" s="12">
        <v>280</v>
      </c>
      <c r="XBT17" s="12">
        <v>310</v>
      </c>
      <c r="XBU17" s="12">
        <v>320</v>
      </c>
      <c r="XBV17" s="12">
        <v>370</v>
      </c>
      <c r="XBW17" s="12">
        <v>370</v>
      </c>
      <c r="XBX17" s="12">
        <v>380</v>
      </c>
      <c r="XBY17" s="12">
        <v>390</v>
      </c>
      <c r="XBZ17" s="12">
        <v>390</v>
      </c>
      <c r="XCA17" s="12">
        <v>390</v>
      </c>
      <c r="XCB17" s="12">
        <v>420</v>
      </c>
      <c r="XCC17" s="12">
        <v>430</v>
      </c>
      <c r="XCD17" s="12">
        <v>430</v>
      </c>
      <c r="XCE17" s="12">
        <v>430</v>
      </c>
      <c r="XCF17" s="12">
        <v>430</v>
      </c>
      <c r="XCG17" s="12">
        <v>460</v>
      </c>
      <c r="XCH17" s="12">
        <v>480</v>
      </c>
      <c r="XCI17" s="12">
        <v>480</v>
      </c>
      <c r="XCJ17" s="7">
        <v>17</v>
      </c>
      <c r="XCK17" s="12"/>
      <c r="XCL17" s="12"/>
      <c r="XCM17" s="12"/>
      <c r="XCN17" s="12">
        <v>15</v>
      </c>
      <c r="XCO17" s="12">
        <v>17</v>
      </c>
      <c r="XCP17" s="12">
        <v>18</v>
      </c>
      <c r="XCQ17" s="12">
        <v>21</v>
      </c>
      <c r="XCR17" s="12">
        <v>22</v>
      </c>
      <c r="XCS17" s="12">
        <v>24</v>
      </c>
      <c r="XCT17" s="12">
        <v>26</v>
      </c>
      <c r="XCU17" s="12">
        <v>28</v>
      </c>
      <c r="XCV17" s="12">
        <v>29</v>
      </c>
      <c r="XCW17" s="12">
        <v>32</v>
      </c>
      <c r="XCX17" s="12">
        <v>33</v>
      </c>
      <c r="XCY17" s="12">
        <v>35</v>
      </c>
      <c r="XCZ17" s="12">
        <v>37</v>
      </c>
      <c r="XDA17" s="12">
        <v>39</v>
      </c>
      <c r="XDB17" s="12">
        <v>41</v>
      </c>
      <c r="XDC17" s="12">
        <v>43</v>
      </c>
      <c r="XDD17" s="12">
        <v>44</v>
      </c>
      <c r="XDE17" s="12">
        <v>46</v>
      </c>
      <c r="XDF17" s="12">
        <v>48</v>
      </c>
      <c r="XDG17" s="12">
        <v>50</v>
      </c>
      <c r="XDH17" s="12">
        <v>52</v>
      </c>
      <c r="XDI17" s="12">
        <v>54</v>
      </c>
      <c r="XDJ17" s="12">
        <v>56</v>
      </c>
      <c r="XDK17" s="12">
        <v>58</v>
      </c>
      <c r="XDL17" s="12">
        <v>59</v>
      </c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>
        <f t="shared" si="0"/>
        <v>0</v>
      </c>
      <c r="XES17" s="4">
        <f t="shared" si="1"/>
        <v>0</v>
      </c>
      <c r="XET17" s="1"/>
      <c r="XEU17" s="1"/>
      <c r="XEV17" s="1"/>
      <c r="XEW17" s="1"/>
      <c r="XEX17" s="1"/>
      <c r="XEY17" s="1"/>
      <c r="XEZ17" s="1"/>
      <c r="XFA17" s="1"/>
      <c r="XFB17" s="1"/>
      <c r="XFC17" s="4"/>
      <c r="XFD17" s="1"/>
    </row>
    <row r="18" spans="1:103 16170:16384" s="2" customFormat="1">
      <c r="A18" s="62">
        <f t="shared" si="2"/>
        <v>0</v>
      </c>
      <c r="B18" s="61" t="e">
        <f>O2*A18</f>
        <v>#DIV/0!</v>
      </c>
      <c r="C18" s="75">
        <v>16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31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WWX18" s="1"/>
      <c r="WWY18" s="20">
        <v>18</v>
      </c>
      <c r="WWZ18" s="12">
        <v>28</v>
      </c>
      <c r="WXA18" s="12">
        <v>29</v>
      </c>
      <c r="WXB18" s="12">
        <v>31</v>
      </c>
      <c r="WXC18" s="12">
        <v>33</v>
      </c>
      <c r="WXD18" s="12">
        <v>35</v>
      </c>
      <c r="WXE18" s="12">
        <v>37</v>
      </c>
      <c r="WXF18" s="12">
        <v>39</v>
      </c>
      <c r="WXG18" s="12">
        <v>40</v>
      </c>
      <c r="WXH18" s="12">
        <v>42</v>
      </c>
      <c r="WXI18" s="12">
        <v>44</v>
      </c>
      <c r="WXJ18" s="12">
        <v>46</v>
      </c>
      <c r="WXK18" s="12">
        <v>48</v>
      </c>
      <c r="WXL18" s="12">
        <v>50</v>
      </c>
      <c r="WXM18" s="12">
        <v>52</v>
      </c>
      <c r="WXN18" s="12">
        <v>53</v>
      </c>
      <c r="WXO18" s="12">
        <v>55</v>
      </c>
      <c r="WXP18" s="12">
        <v>57</v>
      </c>
      <c r="WXQ18" s="12">
        <v>59</v>
      </c>
      <c r="WXR18" s="12">
        <v>61</v>
      </c>
      <c r="WXS18" s="12">
        <v>63</v>
      </c>
      <c r="WXT18" s="12">
        <v>64</v>
      </c>
      <c r="WXU18" s="12">
        <v>66</v>
      </c>
      <c r="WXV18" s="12">
        <v>68</v>
      </c>
      <c r="WXW18" s="12">
        <v>70</v>
      </c>
      <c r="WXX18" s="12">
        <v>72</v>
      </c>
      <c r="WXY18" s="12">
        <v>74</v>
      </c>
      <c r="WXZ18" s="12">
        <v>75</v>
      </c>
      <c r="WYA18" s="12">
        <v>77</v>
      </c>
      <c r="WYB18" s="12">
        <v>79</v>
      </c>
      <c r="WYC18" s="12">
        <v>81</v>
      </c>
      <c r="WYD18" s="12">
        <v>83</v>
      </c>
      <c r="WYE18" s="12">
        <v>85</v>
      </c>
      <c r="WYF18" s="12">
        <v>87</v>
      </c>
      <c r="WYG18" s="12">
        <v>88</v>
      </c>
      <c r="WYH18" s="12">
        <v>90</v>
      </c>
      <c r="WYI18" s="12">
        <v>92</v>
      </c>
      <c r="WYJ18" s="12">
        <v>94</v>
      </c>
      <c r="WYK18" s="12">
        <v>96</v>
      </c>
      <c r="WYL18" s="12">
        <v>98</v>
      </c>
      <c r="WYM18" s="12">
        <v>99</v>
      </c>
      <c r="WYN18" s="12">
        <v>101</v>
      </c>
      <c r="WYO18" s="12">
        <v>103</v>
      </c>
      <c r="WYP18" s="12">
        <v>105</v>
      </c>
      <c r="WYQ18" s="12">
        <v>107</v>
      </c>
      <c r="WYR18" s="12">
        <v>109</v>
      </c>
      <c r="WYS18" s="12">
        <v>110</v>
      </c>
      <c r="WYT18" s="20">
        <v>18</v>
      </c>
      <c r="WYU18" s="12">
        <v>90</v>
      </c>
      <c r="WYV18" s="12">
        <v>110</v>
      </c>
      <c r="WYW18" s="12">
        <v>120</v>
      </c>
      <c r="WYX18" s="12">
        <v>130</v>
      </c>
      <c r="WYY18" s="12">
        <v>140</v>
      </c>
      <c r="WYZ18" s="12">
        <v>150</v>
      </c>
      <c r="WZA18" s="12">
        <v>160</v>
      </c>
      <c r="WZB18" s="12">
        <v>180</v>
      </c>
      <c r="WZC18" s="12">
        <v>180</v>
      </c>
      <c r="WZD18" s="12">
        <v>190</v>
      </c>
      <c r="WZE18" s="12">
        <v>210</v>
      </c>
      <c r="WZF18" s="12">
        <v>210</v>
      </c>
      <c r="WZG18" s="12">
        <v>210</v>
      </c>
      <c r="WZH18" s="12">
        <v>220</v>
      </c>
      <c r="WZI18" s="12">
        <v>250</v>
      </c>
      <c r="WZJ18" s="12">
        <v>250</v>
      </c>
      <c r="WZK18" s="12">
        <v>250</v>
      </c>
      <c r="WZL18" s="12">
        <v>260</v>
      </c>
      <c r="WZM18" s="12">
        <v>290</v>
      </c>
      <c r="WZN18" s="12">
        <v>290</v>
      </c>
      <c r="WZO18" s="12">
        <v>290</v>
      </c>
      <c r="WZP18" s="12">
        <v>300</v>
      </c>
      <c r="WZQ18" s="12">
        <v>330</v>
      </c>
      <c r="WZR18" s="12">
        <v>330</v>
      </c>
      <c r="WZS18" s="12">
        <v>350</v>
      </c>
      <c r="WZT18" s="12">
        <v>350</v>
      </c>
      <c r="WZU18" s="12">
        <v>360</v>
      </c>
      <c r="WZV18" s="12">
        <v>360</v>
      </c>
      <c r="WZW18" s="12">
        <v>400</v>
      </c>
      <c r="WZX18" s="12">
        <v>400</v>
      </c>
      <c r="WZY18" s="12">
        <v>400</v>
      </c>
      <c r="WZZ18" s="12">
        <v>410</v>
      </c>
      <c r="XAA18" s="12">
        <v>410</v>
      </c>
      <c r="XAB18" s="12">
        <v>420</v>
      </c>
      <c r="XAC18" s="12">
        <v>440</v>
      </c>
      <c r="XAD18" s="12">
        <v>450</v>
      </c>
      <c r="XAE18" s="12">
        <v>450</v>
      </c>
      <c r="XAF18" s="12">
        <v>460</v>
      </c>
      <c r="XAG18" s="12">
        <v>480</v>
      </c>
      <c r="XAH18" s="12">
        <v>480</v>
      </c>
      <c r="XAI18" s="12">
        <v>480</v>
      </c>
      <c r="XAJ18" s="12">
        <v>510</v>
      </c>
      <c r="XAK18" s="12">
        <v>510</v>
      </c>
      <c r="XAL18" s="12">
        <v>520</v>
      </c>
      <c r="XAM18" s="12">
        <v>520</v>
      </c>
      <c r="XAN18" s="12">
        <v>530</v>
      </c>
      <c r="XAO18" s="20">
        <v>18</v>
      </c>
      <c r="XAP18" s="12">
        <v>60</v>
      </c>
      <c r="XAQ18" s="12">
        <v>70</v>
      </c>
      <c r="XAR18" s="12">
        <v>80</v>
      </c>
      <c r="XAS18" s="12">
        <v>90</v>
      </c>
      <c r="XAT18" s="12">
        <v>110</v>
      </c>
      <c r="XAU18" s="12">
        <v>100</v>
      </c>
      <c r="XAV18" s="12">
        <v>130</v>
      </c>
      <c r="XAW18" s="12">
        <v>140</v>
      </c>
      <c r="XAX18" s="12">
        <v>140</v>
      </c>
      <c r="XAY18" s="12">
        <v>160</v>
      </c>
      <c r="XAZ18" s="12">
        <v>160</v>
      </c>
      <c r="XBA18" s="12">
        <v>170</v>
      </c>
      <c r="XBB18" s="12">
        <v>170</v>
      </c>
      <c r="XBC18" s="12">
        <v>190</v>
      </c>
      <c r="XBD18" s="12">
        <v>190</v>
      </c>
      <c r="XBE18" s="12">
        <v>190</v>
      </c>
      <c r="XBF18" s="12">
        <v>220</v>
      </c>
      <c r="XBG18" s="12">
        <v>220</v>
      </c>
      <c r="XBH18" s="12">
        <v>230</v>
      </c>
      <c r="XBI18" s="12">
        <v>230</v>
      </c>
      <c r="XBJ18" s="12">
        <v>270</v>
      </c>
      <c r="XBK18" s="12">
        <v>280</v>
      </c>
      <c r="XBL18" s="12">
        <v>280</v>
      </c>
      <c r="XBM18" s="12">
        <v>300</v>
      </c>
      <c r="XBN18" s="12">
        <v>300</v>
      </c>
      <c r="XBO18" s="12">
        <v>310</v>
      </c>
      <c r="XBP18" s="12">
        <v>310</v>
      </c>
      <c r="XBQ18" s="12">
        <v>340</v>
      </c>
      <c r="XBR18" s="12">
        <v>340</v>
      </c>
      <c r="XBS18" s="12">
        <v>340</v>
      </c>
      <c r="XBT18" s="12">
        <v>370</v>
      </c>
      <c r="XBU18" s="12">
        <v>370</v>
      </c>
      <c r="XBV18" s="12">
        <v>390</v>
      </c>
      <c r="XBW18" s="12">
        <v>400</v>
      </c>
      <c r="XBX18" s="12">
        <v>410</v>
      </c>
      <c r="XBY18" s="12">
        <v>410</v>
      </c>
      <c r="XBZ18" s="12">
        <v>420</v>
      </c>
      <c r="XCA18" s="12">
        <v>430</v>
      </c>
      <c r="XCB18" s="12">
        <v>430</v>
      </c>
      <c r="XCC18" s="12">
        <v>430</v>
      </c>
      <c r="XCD18" s="12">
        <v>450</v>
      </c>
      <c r="XCE18" s="12">
        <v>450</v>
      </c>
      <c r="XCF18" s="12">
        <v>480</v>
      </c>
      <c r="XCG18" s="12">
        <v>500</v>
      </c>
      <c r="XCH18" s="12">
        <v>500</v>
      </c>
      <c r="XCI18" s="12">
        <v>510</v>
      </c>
      <c r="XCJ18" s="7">
        <v>18</v>
      </c>
      <c r="XCK18" s="12"/>
      <c r="XCL18" s="12"/>
      <c r="XCM18" s="12"/>
      <c r="XCN18" s="12">
        <v>15</v>
      </c>
      <c r="XCO18" s="12">
        <v>17</v>
      </c>
      <c r="XCP18" s="12">
        <v>18</v>
      </c>
      <c r="XCQ18" s="12">
        <v>20</v>
      </c>
      <c r="XCR18" s="12">
        <v>22</v>
      </c>
      <c r="XCS18" s="12">
        <v>24</v>
      </c>
      <c r="XCT18" s="12">
        <v>25</v>
      </c>
      <c r="XCU18" s="12">
        <v>27</v>
      </c>
      <c r="XCV18" s="12">
        <v>29</v>
      </c>
      <c r="XCW18" s="12">
        <v>31</v>
      </c>
      <c r="XCX18" s="12">
        <v>32</v>
      </c>
      <c r="XCY18" s="12">
        <v>35</v>
      </c>
      <c r="XCZ18" s="12">
        <v>36</v>
      </c>
      <c r="XDA18" s="12">
        <v>38</v>
      </c>
      <c r="XDB18" s="12">
        <v>40</v>
      </c>
      <c r="XDC18" s="12">
        <v>42</v>
      </c>
      <c r="XDD18" s="12">
        <v>43</v>
      </c>
      <c r="XDE18" s="12">
        <v>45</v>
      </c>
      <c r="XDF18" s="12">
        <v>47</v>
      </c>
      <c r="XDG18" s="12">
        <v>49</v>
      </c>
      <c r="XDH18" s="12">
        <v>51</v>
      </c>
      <c r="XDI18" s="12">
        <v>53</v>
      </c>
      <c r="XDJ18" s="12">
        <v>54</v>
      </c>
      <c r="XDK18" s="12">
        <v>57</v>
      </c>
      <c r="XDL18" s="12">
        <v>58</v>
      </c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>
        <f t="shared" si="0"/>
        <v>0</v>
      </c>
      <c r="XES18" s="4">
        <f t="shared" si="1"/>
        <v>0</v>
      </c>
      <c r="XET18" s="1"/>
      <c r="XEU18" s="1"/>
      <c r="XEV18" s="1"/>
      <c r="XEW18" s="1"/>
      <c r="XEX18" s="1"/>
      <c r="XEY18" s="1"/>
      <c r="XEZ18" s="1"/>
      <c r="XFA18" s="1"/>
      <c r="XFB18" s="1"/>
      <c r="XFC18" s="4"/>
      <c r="XFD18" s="1"/>
    </row>
    <row r="19" spans="1:103 16170:16384" s="2" customFormat="1">
      <c r="A19" s="62">
        <f t="shared" si="2"/>
        <v>0</v>
      </c>
      <c r="B19" s="61" t="e">
        <f>O2*A19</f>
        <v>#DIV/0!</v>
      </c>
      <c r="C19" s="75">
        <v>17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31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WWX19" s="1"/>
      <c r="WWY19" s="20">
        <v>19</v>
      </c>
      <c r="WWZ19" s="12">
        <v>31</v>
      </c>
      <c r="WXA19" s="12">
        <v>33</v>
      </c>
      <c r="WXB19" s="12">
        <v>35</v>
      </c>
      <c r="WXC19" s="12">
        <v>37</v>
      </c>
      <c r="WXD19" s="12">
        <v>39</v>
      </c>
      <c r="WXE19" s="12">
        <v>41</v>
      </c>
      <c r="WXF19" s="12">
        <v>43</v>
      </c>
      <c r="WXG19" s="12">
        <v>45</v>
      </c>
      <c r="WXH19" s="12">
        <v>47</v>
      </c>
      <c r="WXI19" s="12">
        <v>49</v>
      </c>
      <c r="WXJ19" s="12">
        <v>52</v>
      </c>
      <c r="WXK19" s="12">
        <v>54</v>
      </c>
      <c r="WXL19" s="12">
        <v>56</v>
      </c>
      <c r="WXM19" s="12">
        <v>58</v>
      </c>
      <c r="WXN19" s="12">
        <v>60</v>
      </c>
      <c r="WXO19" s="12">
        <v>62</v>
      </c>
      <c r="WXP19" s="12">
        <v>64</v>
      </c>
      <c r="WXQ19" s="12">
        <v>66</v>
      </c>
      <c r="WXR19" s="12">
        <v>68</v>
      </c>
      <c r="WXS19" s="12">
        <v>70</v>
      </c>
      <c r="WXT19" s="12">
        <v>72</v>
      </c>
      <c r="WXU19" s="12">
        <v>74</v>
      </c>
      <c r="WXV19" s="12">
        <v>76</v>
      </c>
      <c r="WXW19" s="12">
        <v>78</v>
      </c>
      <c r="WXX19" s="12">
        <v>80</v>
      </c>
      <c r="WXY19" s="12">
        <v>82</v>
      </c>
      <c r="WXZ19" s="12">
        <v>85</v>
      </c>
      <c r="WYA19" s="12">
        <v>87</v>
      </c>
      <c r="WYB19" s="12">
        <v>89</v>
      </c>
      <c r="WYC19" s="12">
        <v>91</v>
      </c>
      <c r="WYD19" s="12">
        <v>93</v>
      </c>
      <c r="WYE19" s="12">
        <v>95</v>
      </c>
      <c r="WYF19" s="12">
        <v>97</v>
      </c>
      <c r="WYG19" s="12">
        <v>99</v>
      </c>
      <c r="WYH19" s="12">
        <v>101</v>
      </c>
      <c r="WYI19" s="12">
        <v>103</v>
      </c>
      <c r="WYJ19" s="12">
        <v>105</v>
      </c>
      <c r="WYK19" s="12">
        <v>107</v>
      </c>
      <c r="WYL19" s="12">
        <v>109</v>
      </c>
      <c r="WYM19" s="12">
        <v>111</v>
      </c>
      <c r="WYN19" s="12">
        <v>113</v>
      </c>
      <c r="WYO19" s="12">
        <v>115</v>
      </c>
      <c r="WYP19" s="12">
        <v>118</v>
      </c>
      <c r="WYQ19" s="12">
        <v>120</v>
      </c>
      <c r="WYR19" s="12">
        <v>122</v>
      </c>
      <c r="WYS19" s="12">
        <v>124</v>
      </c>
      <c r="WYT19" s="20">
        <v>19</v>
      </c>
      <c r="WYU19" s="12">
        <v>110</v>
      </c>
      <c r="WYV19" s="12">
        <v>120</v>
      </c>
      <c r="WYW19" s="12">
        <v>120</v>
      </c>
      <c r="WYX19" s="12">
        <v>160</v>
      </c>
      <c r="WYY19" s="12">
        <v>160</v>
      </c>
      <c r="WYZ19" s="12">
        <v>170</v>
      </c>
      <c r="WZA19" s="12">
        <v>180</v>
      </c>
      <c r="WZB19" s="12">
        <v>190</v>
      </c>
      <c r="WZC19" s="12">
        <v>210</v>
      </c>
      <c r="WZD19" s="12">
        <v>220</v>
      </c>
      <c r="WZE19" s="12">
        <v>220</v>
      </c>
      <c r="WZF19" s="12">
        <v>230</v>
      </c>
      <c r="WZG19" s="12">
        <v>230</v>
      </c>
      <c r="WZH19" s="12">
        <v>250</v>
      </c>
      <c r="WZI19" s="12">
        <v>250</v>
      </c>
      <c r="WZJ19" s="12">
        <v>250</v>
      </c>
      <c r="WZK19" s="12">
        <v>300</v>
      </c>
      <c r="WZL19" s="12">
        <v>340</v>
      </c>
      <c r="WZM19" s="12">
        <v>340</v>
      </c>
      <c r="WZN19" s="12">
        <v>350</v>
      </c>
      <c r="WZO19" s="12">
        <v>360</v>
      </c>
      <c r="WZP19" s="12">
        <v>360</v>
      </c>
      <c r="WZQ19" s="12">
        <v>370</v>
      </c>
      <c r="WZR19" s="12">
        <v>380</v>
      </c>
      <c r="WZS19" s="12">
        <v>390</v>
      </c>
      <c r="WZT19" s="12">
        <v>420</v>
      </c>
      <c r="WZU19" s="12">
        <v>430</v>
      </c>
      <c r="WZV19" s="12">
        <v>440</v>
      </c>
      <c r="WZW19" s="12">
        <v>440</v>
      </c>
      <c r="WZX19" s="12">
        <v>440</v>
      </c>
      <c r="WZY19" s="12">
        <v>460</v>
      </c>
      <c r="WZZ19" s="12">
        <v>470</v>
      </c>
      <c r="XAA19" s="12">
        <v>500</v>
      </c>
      <c r="XAB19" s="12">
        <v>510</v>
      </c>
      <c r="XAC19" s="12">
        <v>530</v>
      </c>
      <c r="XAD19" s="12">
        <v>530</v>
      </c>
      <c r="XAE19" s="12">
        <v>540</v>
      </c>
      <c r="XAF19" s="12">
        <v>550</v>
      </c>
      <c r="XAG19" s="12">
        <v>550</v>
      </c>
      <c r="XAH19" s="12">
        <v>580</v>
      </c>
      <c r="XAI19" s="12">
        <v>590</v>
      </c>
      <c r="XAJ19" s="12">
        <v>590</v>
      </c>
      <c r="XAK19" s="12">
        <v>600</v>
      </c>
      <c r="XAL19" s="12">
        <v>620</v>
      </c>
      <c r="XAM19" s="12">
        <v>620</v>
      </c>
      <c r="XAN19" s="12">
        <v>640</v>
      </c>
      <c r="XAO19" s="20">
        <v>19</v>
      </c>
      <c r="XAP19" s="12">
        <v>70</v>
      </c>
      <c r="XAQ19" s="12">
        <v>80</v>
      </c>
      <c r="XAR19" s="12">
        <v>80</v>
      </c>
      <c r="XAS19" s="12">
        <v>110</v>
      </c>
      <c r="XAT19" s="12">
        <v>110</v>
      </c>
      <c r="XAU19" s="12">
        <v>130</v>
      </c>
      <c r="XAV19" s="12">
        <v>140</v>
      </c>
      <c r="XAW19" s="12">
        <v>160</v>
      </c>
      <c r="XAX19" s="12">
        <v>160</v>
      </c>
      <c r="XAY19" s="12">
        <v>160</v>
      </c>
      <c r="XAZ19" s="12">
        <v>190</v>
      </c>
      <c r="XBA19" s="12">
        <v>190</v>
      </c>
      <c r="XBB19" s="12">
        <v>220</v>
      </c>
      <c r="XBC19" s="12">
        <v>220</v>
      </c>
      <c r="XBD19" s="12">
        <v>240</v>
      </c>
      <c r="XBE19" s="12">
        <v>260</v>
      </c>
      <c r="XBF19" s="12">
        <v>260</v>
      </c>
      <c r="XBG19" s="12">
        <v>310</v>
      </c>
      <c r="XBH19" s="12">
        <v>310</v>
      </c>
      <c r="XBI19" s="12">
        <v>340</v>
      </c>
      <c r="XBJ19" s="12">
        <v>340</v>
      </c>
      <c r="XBK19" s="12">
        <v>340</v>
      </c>
      <c r="XBL19" s="12">
        <v>370</v>
      </c>
      <c r="XBM19" s="12">
        <v>300</v>
      </c>
      <c r="XBN19" s="12">
        <v>380</v>
      </c>
      <c r="XBO19" s="12">
        <v>380</v>
      </c>
      <c r="XBP19" s="12">
        <v>380</v>
      </c>
      <c r="XBQ19" s="12">
        <v>380</v>
      </c>
      <c r="XBR19" s="12">
        <v>400</v>
      </c>
      <c r="XBS19" s="12">
        <v>430</v>
      </c>
      <c r="XBT19" s="12">
        <v>430</v>
      </c>
      <c r="XBU19" s="12">
        <v>440</v>
      </c>
      <c r="XBV19" s="12">
        <v>440</v>
      </c>
      <c r="XBW19" s="12">
        <v>450</v>
      </c>
      <c r="XBX19" s="12">
        <v>460</v>
      </c>
      <c r="XBY19" s="12">
        <v>480</v>
      </c>
      <c r="XBZ19" s="12">
        <v>490</v>
      </c>
      <c r="XCA19" s="12">
        <v>510</v>
      </c>
      <c r="XCB19" s="12">
        <v>510</v>
      </c>
      <c r="XCC19" s="12">
        <v>510</v>
      </c>
      <c r="XCD19" s="12">
        <v>520</v>
      </c>
      <c r="XCE19" s="12">
        <v>540</v>
      </c>
      <c r="XCF19" s="12">
        <v>570</v>
      </c>
      <c r="XCG19" s="12">
        <v>570</v>
      </c>
      <c r="XCH19" s="12">
        <v>590</v>
      </c>
      <c r="XCI19" s="12">
        <v>590</v>
      </c>
      <c r="XCJ19" s="7">
        <v>19</v>
      </c>
      <c r="XCK19" s="12"/>
      <c r="XCL19" s="12"/>
      <c r="XCM19" s="12"/>
      <c r="XCN19" s="12"/>
      <c r="XCO19" s="12">
        <v>16</v>
      </c>
      <c r="XCP19" s="12">
        <v>18</v>
      </c>
      <c r="XCQ19" s="12">
        <v>20</v>
      </c>
      <c r="XCR19" s="12">
        <v>21</v>
      </c>
      <c r="XCS19" s="12">
        <v>23</v>
      </c>
      <c r="XCT19" s="12">
        <v>25</v>
      </c>
      <c r="XCU19" s="12">
        <v>27</v>
      </c>
      <c r="XCV19" s="12">
        <v>28</v>
      </c>
      <c r="XCW19" s="12">
        <v>30</v>
      </c>
      <c r="XCX19" s="12">
        <v>32</v>
      </c>
      <c r="XCY19" s="12">
        <v>34</v>
      </c>
      <c r="XCZ19" s="12">
        <v>35</v>
      </c>
      <c r="XDA19" s="12">
        <v>38</v>
      </c>
      <c r="XDB19" s="12">
        <v>39</v>
      </c>
      <c r="XDC19" s="12">
        <v>41</v>
      </c>
      <c r="XDD19" s="12">
        <v>42</v>
      </c>
      <c r="XDE19" s="12">
        <v>45</v>
      </c>
      <c r="XDF19" s="12">
        <v>46</v>
      </c>
      <c r="XDG19" s="12">
        <v>48</v>
      </c>
      <c r="XDH19" s="12">
        <v>50</v>
      </c>
      <c r="XDI19" s="12">
        <v>52</v>
      </c>
      <c r="XDJ19" s="12">
        <v>53</v>
      </c>
      <c r="XDK19" s="12">
        <v>55</v>
      </c>
      <c r="XDL19" s="12">
        <v>57</v>
      </c>
      <c r="XDM19" s="12">
        <v>59</v>
      </c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>
        <f t="shared" si="0"/>
        <v>0</v>
      </c>
      <c r="XES19" s="4">
        <f t="shared" si="1"/>
        <v>0</v>
      </c>
      <c r="XET19" s="1"/>
      <c r="XEU19" s="1"/>
      <c r="XEV19" s="1"/>
      <c r="XEW19" s="1"/>
      <c r="XEX19" s="1"/>
      <c r="XEY19" s="1"/>
      <c r="XEZ19" s="1"/>
      <c r="XFA19" s="1"/>
      <c r="XFB19" s="1"/>
      <c r="XFC19" s="4"/>
      <c r="XFD19" s="1"/>
    </row>
    <row r="20" spans="1:103 16170:16384" s="2" customFormat="1">
      <c r="A20" s="62">
        <f t="shared" si="2"/>
        <v>0</v>
      </c>
      <c r="B20" s="61" t="e">
        <f>O2*A20</f>
        <v>#DIV/0!</v>
      </c>
      <c r="C20" s="75">
        <v>18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131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WWX20" s="1"/>
      <c r="WWY20" s="20">
        <v>20</v>
      </c>
      <c r="WWZ20" s="12">
        <v>34</v>
      </c>
      <c r="WXA20" s="12">
        <v>37</v>
      </c>
      <c r="WXB20" s="12">
        <v>39</v>
      </c>
      <c r="WXC20" s="12">
        <v>41</v>
      </c>
      <c r="WXD20" s="12">
        <v>44</v>
      </c>
      <c r="WXE20" s="12">
        <v>46</v>
      </c>
      <c r="WXF20" s="12">
        <v>48</v>
      </c>
      <c r="WXG20" s="12">
        <v>50</v>
      </c>
      <c r="WXH20" s="12">
        <v>53</v>
      </c>
      <c r="WXI20" s="12">
        <v>55</v>
      </c>
      <c r="WXJ20" s="12">
        <v>57</v>
      </c>
      <c r="WXK20" s="12">
        <v>60</v>
      </c>
      <c r="WXL20" s="12">
        <v>62</v>
      </c>
      <c r="WXM20" s="12">
        <v>64</v>
      </c>
      <c r="WXN20" s="12">
        <v>67</v>
      </c>
      <c r="WXO20" s="12">
        <v>69</v>
      </c>
      <c r="WXP20" s="12">
        <v>71</v>
      </c>
      <c r="WXQ20" s="12">
        <v>73</v>
      </c>
      <c r="WXR20" s="12">
        <v>76</v>
      </c>
      <c r="WXS20" s="12">
        <v>78</v>
      </c>
      <c r="WXT20" s="12">
        <v>80</v>
      </c>
      <c r="WXU20" s="12">
        <v>83</v>
      </c>
      <c r="WXV20" s="12">
        <v>85</v>
      </c>
      <c r="WXW20" s="12">
        <v>87</v>
      </c>
      <c r="WXX20" s="12">
        <v>89</v>
      </c>
      <c r="WXY20" s="12">
        <v>92</v>
      </c>
      <c r="WXZ20" s="12">
        <v>94</v>
      </c>
      <c r="WYA20" s="12">
        <v>96</v>
      </c>
      <c r="WYB20" s="12">
        <v>99</v>
      </c>
      <c r="WYC20" s="12">
        <v>101</v>
      </c>
      <c r="WYD20" s="12">
        <v>103</v>
      </c>
      <c r="WYE20" s="12">
        <v>106</v>
      </c>
      <c r="WYF20" s="12">
        <v>108</v>
      </c>
      <c r="WYG20" s="12">
        <v>110</v>
      </c>
      <c r="WYH20" s="12">
        <v>112</v>
      </c>
      <c r="WYI20" s="12">
        <v>115</v>
      </c>
      <c r="WYJ20" s="12">
        <v>117</v>
      </c>
      <c r="WYK20" s="12">
        <v>119</v>
      </c>
      <c r="WYL20" s="12">
        <v>122</v>
      </c>
      <c r="WYM20" s="12">
        <v>124</v>
      </c>
      <c r="WYN20" s="12">
        <v>126</v>
      </c>
      <c r="WYO20" s="12">
        <v>129</v>
      </c>
      <c r="WYP20" s="12">
        <v>131</v>
      </c>
      <c r="WYQ20" s="12">
        <v>133</v>
      </c>
      <c r="WYR20" s="12">
        <v>135</v>
      </c>
      <c r="WYS20" s="12">
        <v>138</v>
      </c>
      <c r="WYT20" s="20">
        <v>20</v>
      </c>
      <c r="WYU20" s="12">
        <v>120</v>
      </c>
      <c r="WYV20" s="12">
        <v>140</v>
      </c>
      <c r="WYW20" s="12">
        <v>140</v>
      </c>
      <c r="WYX20" s="12">
        <v>160</v>
      </c>
      <c r="WYY20" s="12">
        <v>180</v>
      </c>
      <c r="WYZ20" s="12">
        <v>190</v>
      </c>
      <c r="WZA20" s="12">
        <v>200</v>
      </c>
      <c r="WZB20" s="12">
        <v>200</v>
      </c>
      <c r="WZC20" s="12">
        <v>250</v>
      </c>
      <c r="WZD20" s="12">
        <v>260</v>
      </c>
      <c r="WZE20" s="12">
        <v>260</v>
      </c>
      <c r="WZF20" s="12">
        <v>260</v>
      </c>
      <c r="WZG20" s="12">
        <v>290</v>
      </c>
      <c r="WZH20" s="12">
        <v>300</v>
      </c>
      <c r="WZI20" s="12">
        <v>320</v>
      </c>
      <c r="WZJ20" s="12">
        <v>330</v>
      </c>
      <c r="WZK20" s="12">
        <v>340</v>
      </c>
      <c r="WZL20" s="12">
        <v>350</v>
      </c>
      <c r="WZM20" s="12">
        <v>360</v>
      </c>
      <c r="WZN20" s="12">
        <v>360</v>
      </c>
      <c r="WZO20" s="12">
        <v>390</v>
      </c>
      <c r="WZP20" s="12">
        <v>390</v>
      </c>
      <c r="WZQ20" s="12">
        <v>400</v>
      </c>
      <c r="WZR20" s="12">
        <v>420</v>
      </c>
      <c r="WZS20" s="12">
        <v>430</v>
      </c>
      <c r="WZT20" s="12">
        <v>450</v>
      </c>
      <c r="WZU20" s="12">
        <v>480</v>
      </c>
      <c r="WZV20" s="12">
        <v>490</v>
      </c>
      <c r="WZW20" s="12">
        <v>490</v>
      </c>
      <c r="WZX20" s="12">
        <v>510</v>
      </c>
      <c r="WZY20" s="12">
        <v>510</v>
      </c>
      <c r="WZZ20" s="12">
        <v>520</v>
      </c>
      <c r="XAA20" s="12">
        <v>560</v>
      </c>
      <c r="XAB20" s="12">
        <v>590</v>
      </c>
      <c r="XAC20" s="12">
        <v>600</v>
      </c>
      <c r="XAD20" s="12">
        <v>600</v>
      </c>
      <c r="XAE20" s="12">
        <v>620</v>
      </c>
      <c r="XAF20" s="12">
        <v>630</v>
      </c>
      <c r="XAG20" s="12">
        <v>650</v>
      </c>
      <c r="XAH20" s="12">
        <v>650</v>
      </c>
      <c r="XAI20" s="12">
        <v>680</v>
      </c>
      <c r="XAJ20" s="12">
        <v>700</v>
      </c>
      <c r="XAK20" s="12">
        <v>700</v>
      </c>
      <c r="XAL20" s="12">
        <v>730</v>
      </c>
      <c r="XAM20" s="12">
        <v>740</v>
      </c>
      <c r="XAN20" s="12">
        <v>740</v>
      </c>
      <c r="XAO20" s="20">
        <v>20</v>
      </c>
      <c r="XAP20" s="12">
        <v>70</v>
      </c>
      <c r="XAQ20" s="12">
        <v>80</v>
      </c>
      <c r="XAR20" s="12">
        <v>110</v>
      </c>
      <c r="XAS20" s="12">
        <v>110</v>
      </c>
      <c r="XAT20" s="12">
        <v>130</v>
      </c>
      <c r="XAU20" s="12">
        <v>130</v>
      </c>
      <c r="XAV20" s="12">
        <v>160</v>
      </c>
      <c r="XAW20" s="12">
        <v>160</v>
      </c>
      <c r="XAX20" s="12">
        <v>180</v>
      </c>
      <c r="XAY20" s="12">
        <v>190</v>
      </c>
      <c r="XAZ20" s="12">
        <v>190</v>
      </c>
      <c r="XBA20" s="12">
        <v>190</v>
      </c>
      <c r="XBB20" s="12">
        <v>220</v>
      </c>
      <c r="XBC20" s="12">
        <v>220</v>
      </c>
      <c r="XBD20" s="12">
        <v>240</v>
      </c>
      <c r="XBE20" s="12">
        <v>260</v>
      </c>
      <c r="XBF20" s="12">
        <v>260</v>
      </c>
      <c r="XBG20" s="12">
        <v>310</v>
      </c>
      <c r="XBH20" s="12">
        <v>310</v>
      </c>
      <c r="XBI20" s="12">
        <v>340</v>
      </c>
      <c r="XBJ20" s="12">
        <v>340</v>
      </c>
      <c r="XBK20" s="12">
        <v>340</v>
      </c>
      <c r="XBL20" s="12">
        <v>370</v>
      </c>
      <c r="XBM20" s="12">
        <v>380</v>
      </c>
      <c r="XBN20" s="12">
        <v>380</v>
      </c>
      <c r="XBO20" s="12">
        <v>380</v>
      </c>
      <c r="XBP20" s="12">
        <v>400</v>
      </c>
      <c r="XBQ20" s="12">
        <v>400</v>
      </c>
      <c r="XBR20" s="12">
        <v>430</v>
      </c>
      <c r="XBS20" s="12">
        <v>440</v>
      </c>
      <c r="XBT20" s="12">
        <v>440</v>
      </c>
      <c r="XBU20" s="12">
        <v>510</v>
      </c>
      <c r="XBV20" s="12">
        <v>530</v>
      </c>
      <c r="XBW20" s="12">
        <v>530</v>
      </c>
      <c r="XBX20" s="12">
        <v>530</v>
      </c>
      <c r="XBY20" s="12">
        <v>560</v>
      </c>
      <c r="XBZ20" s="12">
        <v>560</v>
      </c>
      <c r="XCA20" s="12">
        <v>560</v>
      </c>
      <c r="XCB20" s="12">
        <v>560</v>
      </c>
      <c r="XCC20" s="12">
        <v>650</v>
      </c>
      <c r="XCD20" s="12">
        <v>650</v>
      </c>
      <c r="XCE20" s="12">
        <v>650</v>
      </c>
      <c r="XCF20" s="12">
        <v>670</v>
      </c>
      <c r="XCG20" s="12">
        <v>670</v>
      </c>
      <c r="XCH20" s="12">
        <v>690</v>
      </c>
      <c r="XCI20" s="12">
        <v>710</v>
      </c>
      <c r="XCJ20" s="7">
        <v>20</v>
      </c>
      <c r="XCK20" s="12"/>
      <c r="XCL20" s="12"/>
      <c r="XCM20" s="12"/>
      <c r="XCN20" s="12"/>
      <c r="XCO20" s="12">
        <v>16</v>
      </c>
      <c r="XCP20" s="12">
        <v>17</v>
      </c>
      <c r="XCQ20" s="12">
        <v>19</v>
      </c>
      <c r="XCR20" s="12">
        <v>21</v>
      </c>
      <c r="XCS20" s="12">
        <v>23</v>
      </c>
      <c r="XCT20" s="12">
        <v>24</v>
      </c>
      <c r="XCU20" s="12">
        <v>26</v>
      </c>
      <c r="XCV20" s="12">
        <v>28</v>
      </c>
      <c r="XCW20" s="12">
        <v>30</v>
      </c>
      <c r="XCX20" s="12">
        <v>31</v>
      </c>
      <c r="XCY20" s="12">
        <v>33</v>
      </c>
      <c r="XCZ20" s="12">
        <v>35</v>
      </c>
      <c r="XDA20" s="12">
        <v>37</v>
      </c>
      <c r="XDB20" s="12">
        <v>38</v>
      </c>
      <c r="XDC20" s="12">
        <v>40</v>
      </c>
      <c r="XDD20" s="12">
        <v>42</v>
      </c>
      <c r="XDE20" s="12">
        <v>44</v>
      </c>
      <c r="XDF20" s="12">
        <v>45</v>
      </c>
      <c r="XDG20" s="12">
        <v>47</v>
      </c>
      <c r="XDH20" s="12">
        <v>49</v>
      </c>
      <c r="XDI20" s="12">
        <v>51</v>
      </c>
      <c r="XDJ20" s="12">
        <v>52</v>
      </c>
      <c r="XDK20" s="12">
        <v>54</v>
      </c>
      <c r="XDL20" s="12">
        <v>56</v>
      </c>
      <c r="XDM20" s="12">
        <v>58</v>
      </c>
      <c r="XDN20" s="12">
        <v>59</v>
      </c>
      <c r="XDO20" s="12"/>
      <c r="XDP20" s="12"/>
      <c r="XDQ20" s="12"/>
      <c r="XDR20" s="12"/>
      <c r="XDS20" s="12"/>
      <c r="XDT20" s="12"/>
      <c r="XDU20" s="12"/>
      <c r="XDV20" s="12"/>
      <c r="XDW20" s="12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>
        <f t="shared" si="0"/>
        <v>0</v>
      </c>
      <c r="XES20" s="4">
        <f t="shared" si="1"/>
        <v>0</v>
      </c>
      <c r="XET20" s="1"/>
      <c r="XEU20" s="1"/>
      <c r="XEV20" s="1"/>
      <c r="XEW20" s="1"/>
      <c r="XEX20" s="1"/>
      <c r="XEY20" s="1"/>
      <c r="XEZ20" s="1"/>
      <c r="XFA20" s="1"/>
      <c r="XFB20" s="1"/>
      <c r="XFC20" s="4"/>
      <c r="XFD20" s="1"/>
    </row>
    <row r="21" spans="1:103 16170:16384" s="2" customFormat="1">
      <c r="A21" s="62">
        <f t="shared" si="2"/>
        <v>0</v>
      </c>
      <c r="B21" s="61" t="e">
        <f>O2*A21</f>
        <v>#DIV/0!</v>
      </c>
      <c r="C21" s="75">
        <v>19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31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WWX21" s="1"/>
      <c r="WWY21" s="20">
        <v>21</v>
      </c>
      <c r="WWZ21" s="12">
        <v>38</v>
      </c>
      <c r="WXA21" s="12">
        <v>41</v>
      </c>
      <c r="WXB21" s="12">
        <v>43</v>
      </c>
      <c r="WXC21" s="12">
        <v>46</v>
      </c>
      <c r="WXD21" s="12">
        <v>48</v>
      </c>
      <c r="WXE21" s="12">
        <v>51</v>
      </c>
      <c r="WXF21" s="12">
        <v>53</v>
      </c>
      <c r="WXG21" s="12">
        <v>56</v>
      </c>
      <c r="WXH21" s="12">
        <v>58</v>
      </c>
      <c r="WXI21" s="12">
        <v>61</v>
      </c>
      <c r="WXJ21" s="12">
        <v>63</v>
      </c>
      <c r="WXK21" s="12">
        <v>66</v>
      </c>
      <c r="WXL21" s="12">
        <v>69</v>
      </c>
      <c r="WXM21" s="12">
        <v>71</v>
      </c>
      <c r="WXN21" s="12">
        <v>74</v>
      </c>
      <c r="WXO21" s="12">
        <v>76</v>
      </c>
      <c r="WXP21" s="12">
        <v>79</v>
      </c>
      <c r="WXQ21" s="12">
        <v>81</v>
      </c>
      <c r="WXR21" s="12">
        <v>84</v>
      </c>
      <c r="WXS21" s="12">
        <v>86</v>
      </c>
      <c r="WXT21" s="12">
        <v>89</v>
      </c>
      <c r="WXU21" s="12">
        <v>91</v>
      </c>
      <c r="WXV21" s="12">
        <v>94</v>
      </c>
      <c r="WXW21" s="12">
        <v>97</v>
      </c>
      <c r="WXX21" s="12">
        <v>99</v>
      </c>
      <c r="WXY21" s="12">
        <v>102</v>
      </c>
      <c r="WXZ21" s="12">
        <v>104</v>
      </c>
      <c r="WYA21" s="12">
        <v>107</v>
      </c>
      <c r="WYB21" s="12">
        <v>109</v>
      </c>
      <c r="WYC21" s="12">
        <v>112</v>
      </c>
      <c r="WYD21" s="12">
        <v>114</v>
      </c>
      <c r="WYE21" s="12">
        <v>117</v>
      </c>
      <c r="WYF21" s="12">
        <v>119</v>
      </c>
      <c r="WYG21" s="12">
        <v>122</v>
      </c>
      <c r="WYH21" s="12">
        <v>124</v>
      </c>
      <c r="WYI21" s="12">
        <v>127</v>
      </c>
      <c r="WYJ21" s="12">
        <v>130</v>
      </c>
      <c r="WYK21" s="12">
        <v>132</v>
      </c>
      <c r="WYL21" s="12">
        <v>135</v>
      </c>
      <c r="WYM21" s="12">
        <v>137</v>
      </c>
      <c r="WYN21" s="12">
        <v>140</v>
      </c>
      <c r="WYO21" s="12">
        <v>142</v>
      </c>
      <c r="WYP21" s="12">
        <v>145</v>
      </c>
      <c r="WYQ21" s="12">
        <v>147</v>
      </c>
      <c r="WYR21" s="12">
        <v>150</v>
      </c>
      <c r="WYS21" s="12">
        <v>152</v>
      </c>
      <c r="WYT21" s="20">
        <v>21</v>
      </c>
      <c r="WYU21" s="12">
        <v>140</v>
      </c>
      <c r="WYV21" s="12">
        <v>140</v>
      </c>
      <c r="WYW21" s="12">
        <v>170</v>
      </c>
      <c r="WYX21" s="12">
        <v>190</v>
      </c>
      <c r="WYY21" s="12">
        <v>210</v>
      </c>
      <c r="WYZ21" s="12">
        <v>230</v>
      </c>
      <c r="WZA21" s="12">
        <v>230</v>
      </c>
      <c r="WZB21" s="12">
        <v>250</v>
      </c>
      <c r="WZC21" s="12">
        <v>260</v>
      </c>
      <c r="WZD21" s="12">
        <v>260</v>
      </c>
      <c r="WZE21" s="12">
        <v>300</v>
      </c>
      <c r="WZF21" s="12">
        <v>310</v>
      </c>
      <c r="WZG21" s="12">
        <v>320</v>
      </c>
      <c r="WZH21" s="12">
        <v>340</v>
      </c>
      <c r="WZI21" s="12">
        <v>360</v>
      </c>
      <c r="WZJ21" s="12">
        <v>380</v>
      </c>
      <c r="WZK21" s="12">
        <v>380</v>
      </c>
      <c r="WZL21" s="12">
        <v>380</v>
      </c>
      <c r="WZM21" s="12">
        <v>390</v>
      </c>
      <c r="WZN21" s="12">
        <v>410</v>
      </c>
      <c r="WZO21" s="12">
        <v>410</v>
      </c>
      <c r="WZP21" s="12">
        <v>470</v>
      </c>
      <c r="WZQ21" s="12">
        <v>490</v>
      </c>
      <c r="WZR21" s="12">
        <v>500</v>
      </c>
      <c r="WZS21" s="12">
        <v>510</v>
      </c>
      <c r="WZT21" s="12">
        <v>520</v>
      </c>
      <c r="WZU21" s="12">
        <v>520</v>
      </c>
      <c r="WZV21" s="12">
        <v>530</v>
      </c>
      <c r="WZW21" s="12">
        <v>540</v>
      </c>
      <c r="WZX21" s="12">
        <v>570</v>
      </c>
      <c r="WZY21" s="12">
        <v>590</v>
      </c>
      <c r="WZZ21" s="12">
        <v>600</v>
      </c>
      <c r="XAA21" s="12">
        <v>600</v>
      </c>
      <c r="XAB21" s="12">
        <v>610</v>
      </c>
      <c r="XAC21" s="12">
        <v>630</v>
      </c>
      <c r="XAD21" s="12">
        <v>650</v>
      </c>
      <c r="XAE21" s="12">
        <v>660</v>
      </c>
      <c r="XAF21" s="12">
        <v>670</v>
      </c>
      <c r="XAG21" s="12">
        <v>690</v>
      </c>
      <c r="XAH21" s="12">
        <v>710</v>
      </c>
      <c r="XAI21" s="12">
        <v>710</v>
      </c>
      <c r="XAJ21" s="12">
        <v>720</v>
      </c>
      <c r="XAK21" s="12">
        <v>750</v>
      </c>
      <c r="XAL21" s="12">
        <v>750</v>
      </c>
      <c r="XAM21" s="12">
        <v>760</v>
      </c>
      <c r="XAN21" s="12">
        <v>780</v>
      </c>
      <c r="XAO21" s="20">
        <v>21</v>
      </c>
      <c r="XAP21" s="12">
        <v>80</v>
      </c>
      <c r="XAQ21" s="12">
        <v>80</v>
      </c>
      <c r="XAR21" s="12">
        <v>110</v>
      </c>
      <c r="XAS21" s="12">
        <v>140</v>
      </c>
      <c r="XAT21" s="12">
        <v>130</v>
      </c>
      <c r="XAU21" s="12">
        <v>160</v>
      </c>
      <c r="XAV21" s="12">
        <v>160</v>
      </c>
      <c r="XAW21" s="12">
        <v>180</v>
      </c>
      <c r="XAX21" s="12">
        <v>180</v>
      </c>
      <c r="XAY21" s="12">
        <v>190</v>
      </c>
      <c r="XAZ21" s="12">
        <v>220</v>
      </c>
      <c r="XBA21" s="12">
        <v>220</v>
      </c>
      <c r="XBB21" s="12">
        <v>220</v>
      </c>
      <c r="XBC21" s="12">
        <v>280</v>
      </c>
      <c r="XBD21" s="12">
        <v>290</v>
      </c>
      <c r="XBE21" s="12">
        <v>300</v>
      </c>
      <c r="XBF21" s="12">
        <v>310</v>
      </c>
      <c r="XBG21" s="12">
        <v>310</v>
      </c>
      <c r="XBH21" s="12">
        <v>330</v>
      </c>
      <c r="XBI21" s="12">
        <v>340</v>
      </c>
      <c r="XBJ21" s="12">
        <v>420</v>
      </c>
      <c r="XBK21" s="12">
        <v>420</v>
      </c>
      <c r="XBL21" s="12">
        <v>430</v>
      </c>
      <c r="XBM21" s="12">
        <v>450</v>
      </c>
      <c r="XBN21" s="12">
        <v>450</v>
      </c>
      <c r="XBO21" s="12">
        <v>450</v>
      </c>
      <c r="XBP21" s="12">
        <v>450</v>
      </c>
      <c r="XBQ21" s="12">
        <v>500</v>
      </c>
      <c r="XBR21" s="12">
        <v>510</v>
      </c>
      <c r="XBS21" s="12">
        <v>510</v>
      </c>
      <c r="XBT21" s="12">
        <v>520</v>
      </c>
      <c r="XBU21" s="12">
        <v>530</v>
      </c>
      <c r="XBV21" s="12">
        <v>530</v>
      </c>
      <c r="XBW21" s="12">
        <v>580</v>
      </c>
      <c r="XBX21" s="12">
        <v>590</v>
      </c>
      <c r="XBY21" s="12">
        <v>590</v>
      </c>
      <c r="XBZ21" s="12">
        <v>620</v>
      </c>
      <c r="XCA21" s="12">
        <v>620</v>
      </c>
      <c r="XCB21" s="12">
        <v>650</v>
      </c>
      <c r="XCC21" s="12">
        <v>650</v>
      </c>
      <c r="XCD21" s="12">
        <v>660</v>
      </c>
      <c r="XCE21" s="12">
        <v>690</v>
      </c>
      <c r="XCF21" s="12">
        <v>690</v>
      </c>
      <c r="XCG21" s="12">
        <v>700</v>
      </c>
      <c r="XCH21" s="12">
        <v>710</v>
      </c>
      <c r="XCI21" s="12">
        <v>710</v>
      </c>
      <c r="XCJ21" s="7">
        <v>21</v>
      </c>
      <c r="XCK21" s="12"/>
      <c r="XCL21" s="12"/>
      <c r="XCM21" s="12"/>
      <c r="XCN21" s="12"/>
      <c r="XCO21" s="12">
        <v>16</v>
      </c>
      <c r="XCP21" s="12">
        <v>17</v>
      </c>
      <c r="XCQ21" s="12">
        <v>19</v>
      </c>
      <c r="XCR21" s="12">
        <v>20</v>
      </c>
      <c r="XCS21" s="12">
        <v>22</v>
      </c>
      <c r="XCT21" s="12">
        <v>24</v>
      </c>
      <c r="XCU21" s="12">
        <v>26</v>
      </c>
      <c r="XCV21" s="12">
        <v>27</v>
      </c>
      <c r="XCW21" s="12">
        <v>29</v>
      </c>
      <c r="XCX21" s="12">
        <v>31</v>
      </c>
      <c r="XCY21" s="12">
        <v>33</v>
      </c>
      <c r="XCZ21" s="12">
        <v>34</v>
      </c>
      <c r="XDA21" s="12">
        <v>36</v>
      </c>
      <c r="XDB21" s="12">
        <v>38</v>
      </c>
      <c r="XDC21" s="12">
        <v>40</v>
      </c>
      <c r="XDD21" s="12">
        <v>41</v>
      </c>
      <c r="XDE21" s="12">
        <v>43</v>
      </c>
      <c r="XDF21" s="12">
        <v>44</v>
      </c>
      <c r="XDG21" s="12">
        <v>47</v>
      </c>
      <c r="XDH21" s="12">
        <v>48</v>
      </c>
      <c r="XDI21" s="12">
        <v>50</v>
      </c>
      <c r="XDJ21" s="12">
        <v>51</v>
      </c>
      <c r="XDK21" s="12">
        <v>53</v>
      </c>
      <c r="XDL21" s="12">
        <v>55</v>
      </c>
      <c r="XDM21" s="12">
        <v>57</v>
      </c>
      <c r="XDN21" s="12">
        <v>58</v>
      </c>
      <c r="XDO21" s="12"/>
      <c r="XDP21" s="12"/>
      <c r="XDQ21" s="12"/>
      <c r="XDR21" s="12"/>
      <c r="XDS21" s="12"/>
      <c r="XDT21" s="12"/>
      <c r="XDU21" s="12"/>
      <c r="XDV21" s="12"/>
      <c r="XDW21" s="12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>
        <f t="shared" si="0"/>
        <v>0</v>
      </c>
      <c r="XES21" s="4">
        <f t="shared" si="1"/>
        <v>0</v>
      </c>
      <c r="XET21" s="1"/>
      <c r="XEU21" s="1"/>
      <c r="XEV21" s="1"/>
      <c r="XEW21" s="1"/>
      <c r="XEX21" s="1"/>
      <c r="XEY21" s="1"/>
      <c r="XEZ21" s="1"/>
      <c r="XFA21" s="1"/>
      <c r="XFB21" s="1"/>
      <c r="XFC21" s="4"/>
      <c r="XFD21" s="1"/>
    </row>
    <row r="22" spans="1:103 16170:16384" s="2" customFormat="1">
      <c r="A22" s="62">
        <f t="shared" si="2"/>
        <v>0</v>
      </c>
      <c r="B22" s="61" t="e">
        <f>O2*A22</f>
        <v>#DIV/0!</v>
      </c>
      <c r="C22" s="75">
        <v>20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31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WWX22" s="1"/>
      <c r="WWY22" s="20">
        <v>22</v>
      </c>
      <c r="WWZ22" s="12">
        <v>42</v>
      </c>
      <c r="WXA22" s="12">
        <v>45</v>
      </c>
      <c r="WXB22" s="12">
        <v>48</v>
      </c>
      <c r="WXC22" s="12">
        <v>50</v>
      </c>
      <c r="WXD22" s="12">
        <v>53</v>
      </c>
      <c r="WXE22" s="12">
        <v>56</v>
      </c>
      <c r="WXF22" s="12">
        <v>59</v>
      </c>
      <c r="WXG22" s="12">
        <v>62</v>
      </c>
      <c r="WXH22" s="12">
        <v>64</v>
      </c>
      <c r="WXI22" s="12">
        <v>67</v>
      </c>
      <c r="WXJ22" s="12">
        <v>70</v>
      </c>
      <c r="WXK22" s="12">
        <v>73</v>
      </c>
      <c r="WXL22" s="12">
        <v>76</v>
      </c>
      <c r="WXM22" s="12">
        <v>78</v>
      </c>
      <c r="WXN22" s="12">
        <v>81</v>
      </c>
      <c r="WXO22" s="12">
        <v>84</v>
      </c>
      <c r="WXP22" s="12">
        <v>87</v>
      </c>
      <c r="WXQ22" s="12">
        <v>89</v>
      </c>
      <c r="WXR22" s="12">
        <v>92</v>
      </c>
      <c r="WXS22" s="12">
        <v>95</v>
      </c>
      <c r="WXT22" s="12">
        <v>98</v>
      </c>
      <c r="WXU22" s="12">
        <v>101</v>
      </c>
      <c r="WXV22" s="12">
        <v>103</v>
      </c>
      <c r="WXW22" s="12">
        <v>106</v>
      </c>
      <c r="WXX22" s="12">
        <v>109</v>
      </c>
      <c r="WXY22" s="12">
        <v>112</v>
      </c>
      <c r="WXZ22" s="12">
        <v>115</v>
      </c>
      <c r="WYA22" s="12">
        <v>117</v>
      </c>
      <c r="WYB22" s="12">
        <v>120</v>
      </c>
      <c r="WYC22" s="12">
        <v>123</v>
      </c>
      <c r="WYD22" s="12">
        <v>126</v>
      </c>
      <c r="WYE22" s="12">
        <v>129</v>
      </c>
      <c r="WYF22" s="12">
        <v>131</v>
      </c>
      <c r="WYG22" s="12">
        <v>134</v>
      </c>
      <c r="WYH22" s="12">
        <v>137</v>
      </c>
      <c r="WYI22" s="12">
        <v>140</v>
      </c>
      <c r="WYJ22" s="12">
        <v>143</v>
      </c>
      <c r="WYK22" s="12">
        <v>145</v>
      </c>
      <c r="WYL22" s="12">
        <v>148</v>
      </c>
      <c r="WYM22" s="12">
        <v>151</v>
      </c>
      <c r="WYN22" s="12">
        <v>154</v>
      </c>
      <c r="WYO22" s="12">
        <v>157</v>
      </c>
      <c r="WYP22" s="12">
        <v>159</v>
      </c>
      <c r="WYQ22" s="12">
        <v>162</v>
      </c>
      <c r="WYR22" s="12">
        <v>165</v>
      </c>
      <c r="WYS22" s="12">
        <v>168</v>
      </c>
      <c r="WYT22" s="20">
        <v>22</v>
      </c>
      <c r="WYU22" s="12">
        <v>150</v>
      </c>
      <c r="WYV22" s="12">
        <v>160</v>
      </c>
      <c r="WYW22" s="12">
        <v>200</v>
      </c>
      <c r="WYX22" s="12">
        <v>230</v>
      </c>
      <c r="WYY22" s="12">
        <v>220</v>
      </c>
      <c r="WYZ22" s="12">
        <v>230</v>
      </c>
      <c r="WZA22" s="12">
        <v>260</v>
      </c>
      <c r="WZB22" s="12">
        <v>280</v>
      </c>
      <c r="WZC22" s="12">
        <v>300</v>
      </c>
      <c r="WZD22" s="12">
        <v>300</v>
      </c>
      <c r="WZE22" s="12">
        <v>310</v>
      </c>
      <c r="WZF22" s="12">
        <v>320</v>
      </c>
      <c r="WZG22" s="12">
        <v>350</v>
      </c>
      <c r="WZH22" s="12">
        <v>370</v>
      </c>
      <c r="WZI22" s="12">
        <v>390</v>
      </c>
      <c r="WZJ22" s="12">
        <v>400</v>
      </c>
      <c r="WZK22" s="12">
        <v>440</v>
      </c>
      <c r="WZL22" s="12">
        <v>440</v>
      </c>
      <c r="WZM22" s="12">
        <v>460</v>
      </c>
      <c r="WZN22" s="12">
        <v>480</v>
      </c>
      <c r="WZO22" s="12">
        <v>500</v>
      </c>
      <c r="WZP22" s="12">
        <v>510</v>
      </c>
      <c r="WZQ22" s="12">
        <v>520</v>
      </c>
      <c r="WZR22" s="12">
        <v>530</v>
      </c>
      <c r="WZS22" s="12">
        <v>540</v>
      </c>
      <c r="WZT22" s="12">
        <v>570</v>
      </c>
      <c r="WZU22" s="12">
        <v>590</v>
      </c>
      <c r="WZV22" s="12">
        <v>600</v>
      </c>
      <c r="WZW22" s="12">
        <v>630</v>
      </c>
      <c r="WZX22" s="12">
        <v>630</v>
      </c>
      <c r="WZY22" s="12">
        <v>660</v>
      </c>
      <c r="WZZ22" s="12">
        <v>670</v>
      </c>
      <c r="XAA22" s="12">
        <v>680</v>
      </c>
      <c r="XAB22" s="12">
        <v>720</v>
      </c>
      <c r="XAC22" s="12">
        <v>730</v>
      </c>
      <c r="XAD22" s="12">
        <v>740</v>
      </c>
      <c r="XAE22" s="12">
        <v>770</v>
      </c>
      <c r="XAF22" s="12">
        <v>770</v>
      </c>
      <c r="XAG22" s="12">
        <v>790</v>
      </c>
      <c r="XAH22" s="12">
        <v>810</v>
      </c>
      <c r="XAI22" s="12">
        <v>820</v>
      </c>
      <c r="XAJ22" s="12">
        <v>830</v>
      </c>
      <c r="XAK22" s="12">
        <v>850</v>
      </c>
      <c r="XAL22" s="12">
        <v>880</v>
      </c>
      <c r="XAM22" s="12">
        <v>880</v>
      </c>
      <c r="XAN22" s="12">
        <v>890</v>
      </c>
      <c r="XAO22" s="20">
        <v>22</v>
      </c>
      <c r="XAP22" s="12">
        <v>80</v>
      </c>
      <c r="XAQ22" s="12">
        <v>100</v>
      </c>
      <c r="XAR22" s="12">
        <v>140</v>
      </c>
      <c r="XAS22" s="12">
        <v>140</v>
      </c>
      <c r="XAT22" s="12">
        <v>150</v>
      </c>
      <c r="XAU22" s="12">
        <v>180</v>
      </c>
      <c r="XAV22" s="12">
        <v>180</v>
      </c>
      <c r="XAW22" s="12">
        <v>180</v>
      </c>
      <c r="XAX22" s="12">
        <v>220</v>
      </c>
      <c r="XAY22" s="12">
        <v>220</v>
      </c>
      <c r="XAZ22" s="12">
        <v>220</v>
      </c>
      <c r="XBA22" s="12">
        <v>260</v>
      </c>
      <c r="XBB22" s="12">
        <v>260</v>
      </c>
      <c r="XBC22" s="12">
        <v>280</v>
      </c>
      <c r="XBD22" s="12">
        <v>300</v>
      </c>
      <c r="XBE22" s="12">
        <v>360</v>
      </c>
      <c r="XBF22" s="12">
        <v>360</v>
      </c>
      <c r="XBG22" s="12">
        <v>380</v>
      </c>
      <c r="XBH22" s="12">
        <v>390</v>
      </c>
      <c r="XBI22" s="12">
        <v>420</v>
      </c>
      <c r="XBJ22" s="12">
        <v>420</v>
      </c>
      <c r="XBK22" s="12">
        <v>420</v>
      </c>
      <c r="XBL22" s="12">
        <v>450</v>
      </c>
      <c r="XBM22" s="12">
        <v>450</v>
      </c>
      <c r="XBN22" s="12">
        <v>490</v>
      </c>
      <c r="XBO22" s="12">
        <v>510</v>
      </c>
      <c r="XBP22" s="12">
        <v>540</v>
      </c>
      <c r="XBQ22" s="12">
        <v>550</v>
      </c>
      <c r="XBR22" s="12">
        <v>550</v>
      </c>
      <c r="XBS22" s="12">
        <v>590</v>
      </c>
      <c r="XBT22" s="12">
        <v>600</v>
      </c>
      <c r="XBU22" s="12">
        <v>620</v>
      </c>
      <c r="XBV22" s="12">
        <v>620</v>
      </c>
      <c r="XBW22" s="12">
        <v>630</v>
      </c>
      <c r="XBX22" s="12">
        <v>660</v>
      </c>
      <c r="XBY22" s="12">
        <v>660</v>
      </c>
      <c r="XBZ22" s="12">
        <v>700</v>
      </c>
      <c r="XCA22" s="12">
        <v>730</v>
      </c>
      <c r="XCB22" s="12">
        <v>750</v>
      </c>
      <c r="XCC22" s="12">
        <v>760</v>
      </c>
      <c r="XCD22" s="12">
        <v>770</v>
      </c>
      <c r="XCE22" s="12">
        <v>780</v>
      </c>
      <c r="XCF22" s="12">
        <v>780</v>
      </c>
      <c r="XCG22" s="12">
        <v>810</v>
      </c>
      <c r="XCH22" s="12">
        <v>830</v>
      </c>
      <c r="XCI22" s="12">
        <v>830</v>
      </c>
      <c r="XCJ22" s="7">
        <v>22</v>
      </c>
      <c r="XCK22" s="12"/>
      <c r="XCL22" s="12"/>
      <c r="XCM22" s="12"/>
      <c r="XCN22" s="12"/>
      <c r="XCO22" s="12">
        <v>16</v>
      </c>
      <c r="XCP22" s="12">
        <v>17</v>
      </c>
      <c r="XCQ22" s="12">
        <v>19</v>
      </c>
      <c r="XCR22" s="12">
        <v>20</v>
      </c>
      <c r="XCS22" s="12">
        <v>22</v>
      </c>
      <c r="XCT22" s="12">
        <v>23</v>
      </c>
      <c r="XCU22" s="12">
        <v>25</v>
      </c>
      <c r="XCV22" s="12">
        <v>27</v>
      </c>
      <c r="XCW22" s="12">
        <v>29</v>
      </c>
      <c r="XCX22" s="12">
        <v>30</v>
      </c>
      <c r="XCY22" s="12">
        <v>32</v>
      </c>
      <c r="XCZ22" s="12">
        <v>33</v>
      </c>
      <c r="XDA22" s="12">
        <v>36</v>
      </c>
      <c r="XDB22" s="12">
        <v>37</v>
      </c>
      <c r="XDC22" s="12">
        <v>39</v>
      </c>
      <c r="XDD22" s="12">
        <v>40</v>
      </c>
      <c r="XDE22" s="12">
        <v>42</v>
      </c>
      <c r="XDF22" s="12">
        <v>44</v>
      </c>
      <c r="XDG22" s="12">
        <v>46</v>
      </c>
      <c r="XDH22" s="12">
        <v>47</v>
      </c>
      <c r="XDI22" s="12">
        <v>49</v>
      </c>
      <c r="XDJ22" s="12">
        <v>51</v>
      </c>
      <c r="XDK22" s="12">
        <v>53</v>
      </c>
      <c r="XDL22" s="12">
        <v>54</v>
      </c>
      <c r="XDM22" s="12">
        <v>56</v>
      </c>
      <c r="XDN22" s="12">
        <v>58</v>
      </c>
      <c r="XDO22" s="12">
        <v>60</v>
      </c>
      <c r="XDP22" s="12"/>
      <c r="XDQ22" s="12"/>
      <c r="XDR22" s="12"/>
      <c r="XDS22" s="12"/>
      <c r="XDT22" s="12"/>
      <c r="XDU22" s="12"/>
      <c r="XDV22" s="12"/>
      <c r="XDW22" s="12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>
        <f t="shared" si="0"/>
        <v>0</v>
      </c>
      <c r="XES22" s="4">
        <f t="shared" si="1"/>
        <v>0</v>
      </c>
      <c r="XET22" s="1"/>
      <c r="XEU22" s="1"/>
      <c r="XEV22" s="1"/>
      <c r="XEW22" s="1"/>
      <c r="XEX22" s="1"/>
      <c r="XEY22" s="1"/>
      <c r="XEZ22" s="1"/>
      <c r="XFA22" s="1"/>
      <c r="XFB22" s="1"/>
      <c r="XFC22" s="4"/>
      <c r="XFD22" s="1"/>
    </row>
    <row r="23" spans="1:103 16170:16384" s="2" customFormat="1">
      <c r="A23" s="62">
        <f t="shared" si="2"/>
        <v>0</v>
      </c>
      <c r="B23" s="61" t="e">
        <f>O2*A23</f>
        <v>#DIV/0!</v>
      </c>
      <c r="C23" s="75">
        <v>21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31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WWX23" s="1"/>
      <c r="WWY23" s="20">
        <v>23</v>
      </c>
      <c r="WWZ23" s="12">
        <v>46</v>
      </c>
      <c r="WXA23" s="12">
        <v>49</v>
      </c>
      <c r="WXB23" s="12">
        <v>52</v>
      </c>
      <c r="WXC23" s="12">
        <v>55</v>
      </c>
      <c r="WXD23" s="12">
        <v>58</v>
      </c>
      <c r="WXE23" s="12">
        <v>61</v>
      </c>
      <c r="WXF23" s="12">
        <v>64</v>
      </c>
      <c r="WXG23" s="12">
        <v>67</v>
      </c>
      <c r="WXH23" s="12">
        <v>71</v>
      </c>
      <c r="WXI23" s="12">
        <v>74</v>
      </c>
      <c r="WXJ23" s="12">
        <v>77</v>
      </c>
      <c r="WXK23" s="12">
        <v>80</v>
      </c>
      <c r="WXL23" s="12">
        <v>83</v>
      </c>
      <c r="WXM23" s="12">
        <v>86</v>
      </c>
      <c r="WXN23" s="12">
        <v>89</v>
      </c>
      <c r="WXO23" s="12">
        <v>92</v>
      </c>
      <c r="WXP23" s="12">
        <v>95</v>
      </c>
      <c r="WXQ23" s="12">
        <v>98</v>
      </c>
      <c r="WXR23" s="12">
        <v>101</v>
      </c>
      <c r="WXS23" s="12">
        <v>104</v>
      </c>
      <c r="WXT23" s="12">
        <v>107</v>
      </c>
      <c r="WXU23" s="12">
        <v>110</v>
      </c>
      <c r="WXV23" s="12">
        <v>113</v>
      </c>
      <c r="WXW23" s="12">
        <v>116</v>
      </c>
      <c r="WXX23" s="12">
        <v>120</v>
      </c>
      <c r="WXY23" s="12">
        <v>123</v>
      </c>
      <c r="WXZ23" s="12">
        <v>126</v>
      </c>
      <c r="WYA23" s="12">
        <v>129</v>
      </c>
      <c r="WYB23" s="12">
        <v>132</v>
      </c>
      <c r="WYC23" s="12">
        <v>135</v>
      </c>
      <c r="WYD23" s="12">
        <v>138</v>
      </c>
      <c r="WYE23" s="12">
        <v>141</v>
      </c>
      <c r="WYF23" s="12">
        <v>144</v>
      </c>
      <c r="WYG23" s="12">
        <v>147</v>
      </c>
      <c r="WYH23" s="12">
        <v>150</v>
      </c>
      <c r="WYI23" s="12">
        <v>153</v>
      </c>
      <c r="WYJ23" s="12">
        <v>156</v>
      </c>
      <c r="WYK23" s="12">
        <v>159</v>
      </c>
      <c r="WYL23" s="12">
        <v>162</v>
      </c>
      <c r="WYM23" s="12">
        <v>166</v>
      </c>
      <c r="WYN23" s="12">
        <v>169</v>
      </c>
      <c r="WYO23" s="12">
        <v>172</v>
      </c>
      <c r="WYP23" s="12">
        <v>175</v>
      </c>
      <c r="WYQ23" s="12">
        <v>178</v>
      </c>
      <c r="WYR23" s="12">
        <v>181</v>
      </c>
      <c r="WYS23" s="12">
        <v>184</v>
      </c>
      <c r="WYT23" s="20">
        <v>23</v>
      </c>
      <c r="WYU23" s="12">
        <v>150</v>
      </c>
      <c r="WYV23" s="12">
        <v>190</v>
      </c>
      <c r="WYW23" s="12">
        <v>220</v>
      </c>
      <c r="WYX23" s="12">
        <v>250</v>
      </c>
      <c r="WYY23" s="12">
        <v>250</v>
      </c>
      <c r="WYZ23" s="12">
        <v>260</v>
      </c>
      <c r="WZA23" s="12">
        <v>260</v>
      </c>
      <c r="WZB23" s="12">
        <v>320</v>
      </c>
      <c r="WZC23" s="12">
        <v>320</v>
      </c>
      <c r="WZD23" s="12">
        <v>340</v>
      </c>
      <c r="WZE23" s="12">
        <v>340</v>
      </c>
      <c r="WZF23" s="12">
        <v>370</v>
      </c>
      <c r="WZG23" s="12">
        <v>370</v>
      </c>
      <c r="WZH23" s="12">
        <v>420</v>
      </c>
      <c r="WZI23" s="12">
        <v>430</v>
      </c>
      <c r="WZJ23" s="12">
        <v>440</v>
      </c>
      <c r="WZK23" s="12">
        <v>440</v>
      </c>
      <c r="WZL23" s="12">
        <v>500</v>
      </c>
      <c r="WZM23" s="12">
        <v>510</v>
      </c>
      <c r="WZN23" s="12">
        <v>550</v>
      </c>
      <c r="WZO23" s="12">
        <v>560</v>
      </c>
      <c r="WZP23" s="12">
        <v>590</v>
      </c>
      <c r="WZQ23" s="12">
        <v>590</v>
      </c>
      <c r="WZR23" s="12">
        <v>590</v>
      </c>
      <c r="WZS23" s="12">
        <v>620</v>
      </c>
      <c r="WZT23" s="12">
        <v>620</v>
      </c>
      <c r="WZU23" s="12">
        <v>630</v>
      </c>
      <c r="WZV23" s="12">
        <v>690</v>
      </c>
      <c r="WZW23" s="12">
        <v>710</v>
      </c>
      <c r="WZX23" s="12">
        <v>720</v>
      </c>
      <c r="WZY23" s="12">
        <v>730</v>
      </c>
      <c r="WZZ23" s="12">
        <v>740</v>
      </c>
      <c r="XAA23" s="12">
        <v>770</v>
      </c>
      <c r="XAB23" s="12">
        <v>800</v>
      </c>
      <c r="XAC23" s="12">
        <v>820</v>
      </c>
      <c r="XAD23" s="12">
        <v>830</v>
      </c>
      <c r="XAE23" s="12">
        <v>830</v>
      </c>
      <c r="XAF23" s="12">
        <v>850</v>
      </c>
      <c r="XAG23" s="12">
        <v>880</v>
      </c>
      <c r="XAH23" s="12">
        <v>890</v>
      </c>
      <c r="XAI23" s="12">
        <v>900</v>
      </c>
      <c r="XAJ23" s="12">
        <v>950</v>
      </c>
      <c r="XAK23" s="12">
        <v>960</v>
      </c>
      <c r="XAL23" s="12">
        <v>960</v>
      </c>
      <c r="XAM23" s="12">
        <v>1020</v>
      </c>
      <c r="XAN23" s="12">
        <v>1030</v>
      </c>
      <c r="XAO23" s="20">
        <v>23</v>
      </c>
      <c r="XAP23" s="12">
        <v>80</v>
      </c>
      <c r="XAQ23" s="12">
        <v>110</v>
      </c>
      <c r="XAR23" s="12">
        <v>140</v>
      </c>
      <c r="XAS23" s="12">
        <v>160</v>
      </c>
      <c r="XAT23" s="12">
        <v>170</v>
      </c>
      <c r="XAU23" s="12">
        <v>180</v>
      </c>
      <c r="XAV23" s="12">
        <v>210</v>
      </c>
      <c r="XAW23" s="12">
        <v>210</v>
      </c>
      <c r="XAX23" s="12">
        <v>220</v>
      </c>
      <c r="XAY23" s="12">
        <v>260</v>
      </c>
      <c r="XAZ23" s="12">
        <v>260</v>
      </c>
      <c r="XBA23" s="12">
        <v>260</v>
      </c>
      <c r="XBB23" s="12">
        <v>330</v>
      </c>
      <c r="XBC23" s="12">
        <v>350</v>
      </c>
      <c r="XBD23" s="12">
        <v>350</v>
      </c>
      <c r="XBE23" s="12">
        <v>360</v>
      </c>
      <c r="XBF23" s="12">
        <v>380</v>
      </c>
      <c r="XBG23" s="12">
        <v>380</v>
      </c>
      <c r="XBH23" s="12">
        <v>460</v>
      </c>
      <c r="XBI23" s="12">
        <v>460</v>
      </c>
      <c r="XBJ23" s="12">
        <v>480</v>
      </c>
      <c r="XBK23" s="12">
        <v>490</v>
      </c>
      <c r="XBL23" s="12">
        <v>490</v>
      </c>
      <c r="XBM23" s="12">
        <v>510</v>
      </c>
      <c r="XBN23" s="12">
        <v>510</v>
      </c>
      <c r="XBO23" s="12">
        <v>530</v>
      </c>
      <c r="XBP23" s="12">
        <v>580</v>
      </c>
      <c r="XBQ23" s="12">
        <v>580</v>
      </c>
      <c r="XBR23" s="12">
        <v>590</v>
      </c>
      <c r="XBS23" s="12">
        <v>600</v>
      </c>
      <c r="XBT23" s="12">
        <v>670</v>
      </c>
      <c r="XBU23" s="12">
        <v>670</v>
      </c>
      <c r="XBV23" s="12">
        <v>720</v>
      </c>
      <c r="XBW23" s="12">
        <v>750</v>
      </c>
      <c r="XBX23" s="12">
        <v>750</v>
      </c>
      <c r="XBY23" s="12">
        <v>750</v>
      </c>
      <c r="XBZ23" s="12">
        <v>800</v>
      </c>
      <c r="XCA23" s="12">
        <v>800</v>
      </c>
      <c r="XCB23" s="12">
        <v>810</v>
      </c>
      <c r="XCC23" s="12">
        <v>820</v>
      </c>
      <c r="XCD23" s="12">
        <v>850</v>
      </c>
      <c r="XCE23" s="12">
        <v>850</v>
      </c>
      <c r="XCF23" s="12">
        <v>930</v>
      </c>
      <c r="XCG23" s="12">
        <v>930</v>
      </c>
      <c r="XCH23" s="12">
        <v>930</v>
      </c>
      <c r="XCI23" s="12">
        <v>940</v>
      </c>
      <c r="XCJ23" s="7">
        <v>23</v>
      </c>
      <c r="XCK23" s="12"/>
      <c r="XCL23" s="12"/>
      <c r="XCM23" s="12"/>
      <c r="XCN23" s="12"/>
      <c r="XCO23" s="12">
        <v>15</v>
      </c>
      <c r="XCP23" s="12">
        <v>17</v>
      </c>
      <c r="XCQ23" s="12">
        <v>19</v>
      </c>
      <c r="XCR23" s="12">
        <v>20</v>
      </c>
      <c r="XCS23" s="12">
        <v>22</v>
      </c>
      <c r="XCT23" s="12">
        <v>23</v>
      </c>
      <c r="XCU23" s="12">
        <v>25</v>
      </c>
      <c r="XCV23" s="12">
        <v>26</v>
      </c>
      <c r="XCW23" s="12">
        <v>28</v>
      </c>
      <c r="XCX23" s="12">
        <v>30</v>
      </c>
      <c r="XCY23" s="12">
        <v>32</v>
      </c>
      <c r="XCZ23" s="12">
        <v>33</v>
      </c>
      <c r="XDA23" s="12">
        <v>35</v>
      </c>
      <c r="XDB23" s="12">
        <v>36</v>
      </c>
      <c r="XDC23" s="12">
        <v>38</v>
      </c>
      <c r="XDD23" s="12">
        <v>40</v>
      </c>
      <c r="XDE23" s="12">
        <v>42</v>
      </c>
      <c r="XDF23" s="12">
        <v>43</v>
      </c>
      <c r="XDG23" s="12">
        <v>45</v>
      </c>
      <c r="XDH23" s="12">
        <v>46</v>
      </c>
      <c r="XDI23" s="12">
        <v>48</v>
      </c>
      <c r="XDJ23" s="12">
        <v>50</v>
      </c>
      <c r="XDK23" s="12">
        <v>52</v>
      </c>
      <c r="XDL23" s="12">
        <v>53</v>
      </c>
      <c r="XDM23" s="12">
        <v>55</v>
      </c>
      <c r="XDN23" s="12">
        <v>57</v>
      </c>
      <c r="XDO23" s="12">
        <v>59</v>
      </c>
      <c r="XDP23" s="12">
        <v>60</v>
      </c>
      <c r="XDQ23" s="12"/>
      <c r="XDR23" s="12"/>
      <c r="XDS23" s="12"/>
      <c r="XDT23" s="12"/>
      <c r="XDU23" s="12"/>
      <c r="XDV23" s="12"/>
      <c r="XDW23" s="12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>
        <f t="shared" si="0"/>
        <v>0</v>
      </c>
      <c r="XES23" s="4">
        <f t="shared" si="1"/>
        <v>0</v>
      </c>
      <c r="XET23" s="1"/>
      <c r="XEU23" s="1"/>
      <c r="XEV23" s="1"/>
      <c r="XEW23" s="1"/>
      <c r="XEX23" s="1"/>
      <c r="XEY23" s="1"/>
      <c r="XEZ23" s="1"/>
      <c r="XFA23" s="1"/>
      <c r="XFB23" s="1"/>
      <c r="XFC23" s="4"/>
      <c r="XFD23" s="1"/>
    </row>
    <row r="24" spans="1:103 16170:16384" s="2" customFormat="1">
      <c r="A24" s="62">
        <f t="shared" si="2"/>
        <v>0</v>
      </c>
      <c r="B24" s="61" t="e">
        <f>O2*A24</f>
        <v>#DIV/0!</v>
      </c>
      <c r="C24" s="75">
        <v>22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31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WWX24" s="1"/>
      <c r="WWY24" s="20">
        <v>24</v>
      </c>
      <c r="WWZ24" s="12">
        <v>50</v>
      </c>
      <c r="WXA24" s="12">
        <v>54</v>
      </c>
      <c r="WXB24" s="12">
        <v>57</v>
      </c>
      <c r="WXC24" s="12">
        <v>60</v>
      </c>
      <c r="WXD24" s="12">
        <v>64</v>
      </c>
      <c r="WXE24" s="12">
        <v>67</v>
      </c>
      <c r="WXF24" s="12">
        <v>70</v>
      </c>
      <c r="WXG24" s="12">
        <v>74</v>
      </c>
      <c r="WXH24" s="12">
        <v>77</v>
      </c>
      <c r="WXI24" s="12">
        <v>80</v>
      </c>
      <c r="WXJ24" s="12">
        <v>84</v>
      </c>
      <c r="WXK24" s="12">
        <v>87</v>
      </c>
      <c r="WXL24" s="12">
        <v>90</v>
      </c>
      <c r="WXM24" s="12">
        <v>94</v>
      </c>
      <c r="WXN24" s="12">
        <v>97</v>
      </c>
      <c r="WXO24" s="12">
        <v>100</v>
      </c>
      <c r="WXP24" s="12">
        <v>104</v>
      </c>
      <c r="WXQ24" s="12">
        <v>107</v>
      </c>
      <c r="WXR24" s="12">
        <v>110</v>
      </c>
      <c r="WXS24" s="12">
        <v>114</v>
      </c>
      <c r="WXT24" s="12">
        <v>117</v>
      </c>
      <c r="WXU24" s="12">
        <v>120</v>
      </c>
      <c r="WXV24" s="12">
        <v>124</v>
      </c>
      <c r="WXW24" s="12">
        <v>127</v>
      </c>
      <c r="WXX24" s="12">
        <v>131</v>
      </c>
      <c r="WXY24" s="12">
        <v>134</v>
      </c>
      <c r="WXZ24" s="12">
        <v>137</v>
      </c>
      <c r="WYA24" s="12">
        <v>141</v>
      </c>
      <c r="WYB24" s="12">
        <v>144</v>
      </c>
      <c r="WYC24" s="12">
        <v>147</v>
      </c>
      <c r="WYD24" s="12">
        <v>151</v>
      </c>
      <c r="WYE24" s="12">
        <v>154</v>
      </c>
      <c r="WYF24" s="12">
        <v>157</v>
      </c>
      <c r="WYG24" s="12">
        <v>161</v>
      </c>
      <c r="WYH24" s="12">
        <v>164</v>
      </c>
      <c r="WYI24" s="12">
        <v>167</v>
      </c>
      <c r="WYJ24" s="12">
        <v>171</v>
      </c>
      <c r="WYK24" s="12">
        <v>174</v>
      </c>
      <c r="WYL24" s="12">
        <v>177</v>
      </c>
      <c r="WYM24" s="12">
        <v>181</v>
      </c>
      <c r="WYN24" s="12">
        <v>184</v>
      </c>
      <c r="WYO24" s="12">
        <v>187</v>
      </c>
      <c r="WYP24" s="12">
        <v>191</v>
      </c>
      <c r="WYQ24" s="12">
        <v>194</v>
      </c>
      <c r="WYR24" s="12">
        <v>197</v>
      </c>
      <c r="WYS24" s="12">
        <v>201</v>
      </c>
      <c r="WYT24" s="20">
        <v>24</v>
      </c>
      <c r="WYU24" s="12">
        <v>180</v>
      </c>
      <c r="WYV24" s="12">
        <v>230</v>
      </c>
      <c r="WYW24" s="12">
        <v>240</v>
      </c>
      <c r="WYX24" s="12">
        <v>240</v>
      </c>
      <c r="WYY24" s="12">
        <v>280</v>
      </c>
      <c r="WYZ24" s="12">
        <v>280</v>
      </c>
      <c r="WZA24" s="12">
        <v>310</v>
      </c>
      <c r="WZB24" s="12">
        <v>320</v>
      </c>
      <c r="WZC24" s="12">
        <v>360</v>
      </c>
      <c r="WZD24" s="12">
        <v>370</v>
      </c>
      <c r="WZE24" s="12">
        <v>420</v>
      </c>
      <c r="WZF24" s="12">
        <v>430</v>
      </c>
      <c r="WZG24" s="12">
        <v>440</v>
      </c>
      <c r="WZH24" s="12">
        <v>450</v>
      </c>
      <c r="WZI24" s="12">
        <v>490</v>
      </c>
      <c r="WZJ24" s="12">
        <v>490</v>
      </c>
      <c r="WZK24" s="12">
        <v>520</v>
      </c>
      <c r="WZL24" s="12">
        <v>530</v>
      </c>
      <c r="WZM24" s="12">
        <v>550</v>
      </c>
      <c r="WZN24" s="12">
        <v>560</v>
      </c>
      <c r="WZO24" s="12">
        <v>590</v>
      </c>
      <c r="WZP24" s="12">
        <v>610</v>
      </c>
      <c r="WZQ24" s="12">
        <v>620</v>
      </c>
      <c r="WZR24" s="12">
        <v>670</v>
      </c>
      <c r="WZS24" s="12">
        <v>670</v>
      </c>
      <c r="WZT24" s="12">
        <v>720</v>
      </c>
      <c r="WZU24" s="12">
        <v>730</v>
      </c>
      <c r="WZV24" s="12">
        <v>760</v>
      </c>
      <c r="WZW24" s="12">
        <v>770</v>
      </c>
      <c r="WZX24" s="12">
        <v>790</v>
      </c>
      <c r="WZY24" s="12">
        <v>820</v>
      </c>
      <c r="WZZ24" s="12">
        <v>840</v>
      </c>
      <c r="XAA24" s="12">
        <v>870</v>
      </c>
      <c r="XAB24" s="12">
        <v>870</v>
      </c>
      <c r="XAC24" s="12">
        <v>880</v>
      </c>
      <c r="XAD24" s="12">
        <v>910</v>
      </c>
      <c r="XAE24" s="12">
        <v>960</v>
      </c>
      <c r="XAF24" s="12">
        <v>960</v>
      </c>
      <c r="XAG24" s="12">
        <v>970</v>
      </c>
      <c r="XAH24" s="12">
        <v>1010</v>
      </c>
      <c r="XAI24" s="12">
        <v>1010</v>
      </c>
      <c r="XAJ24" s="12">
        <v>1030</v>
      </c>
      <c r="XAK24" s="12">
        <v>1050</v>
      </c>
      <c r="XAL24" s="12">
        <v>1060</v>
      </c>
      <c r="XAM24" s="12">
        <v>1090</v>
      </c>
      <c r="XAN24" s="12">
        <v>1120</v>
      </c>
      <c r="XAO24" s="20">
        <v>24</v>
      </c>
      <c r="XAP24" s="12">
        <v>100</v>
      </c>
      <c r="XAQ24" s="12">
        <v>140</v>
      </c>
      <c r="XAR24" s="12">
        <v>160</v>
      </c>
      <c r="XAS24" s="12">
        <v>150</v>
      </c>
      <c r="XAT24" s="12">
        <v>180</v>
      </c>
      <c r="XAU24" s="12">
        <v>210</v>
      </c>
      <c r="XAV24" s="12">
        <v>210</v>
      </c>
      <c r="XAW24" s="12">
        <v>250</v>
      </c>
      <c r="XAX24" s="12">
        <v>260</v>
      </c>
      <c r="XAY24" s="12">
        <v>260</v>
      </c>
      <c r="XAZ24" s="12">
        <v>310</v>
      </c>
      <c r="XBA24" s="12">
        <v>310</v>
      </c>
      <c r="XBB24" s="12">
        <v>330</v>
      </c>
      <c r="XBC24" s="12">
        <v>390</v>
      </c>
      <c r="XBD24" s="12">
        <v>400</v>
      </c>
      <c r="XBE24" s="12">
        <v>420</v>
      </c>
      <c r="XBF24" s="12">
        <v>420</v>
      </c>
      <c r="XBG24" s="12">
        <v>460</v>
      </c>
      <c r="XBH24" s="12">
        <v>460</v>
      </c>
      <c r="XBI24" s="12">
        <v>480</v>
      </c>
      <c r="XBJ24" s="12">
        <v>540</v>
      </c>
      <c r="XBK24" s="12">
        <v>560</v>
      </c>
      <c r="XBL24" s="12">
        <v>560</v>
      </c>
      <c r="XBM24" s="12">
        <v>560</v>
      </c>
      <c r="XBN24" s="12">
        <v>610</v>
      </c>
      <c r="XBO24" s="12">
        <v>620</v>
      </c>
      <c r="XBP24" s="12">
        <v>630</v>
      </c>
      <c r="XBQ24" s="12">
        <v>640</v>
      </c>
      <c r="XBR24" s="12">
        <v>690</v>
      </c>
      <c r="XBS24" s="12">
        <v>710</v>
      </c>
      <c r="XBT24" s="12">
        <v>710</v>
      </c>
      <c r="XBU24" s="12">
        <v>750</v>
      </c>
      <c r="XBV24" s="12">
        <v>750</v>
      </c>
      <c r="XBW24" s="12">
        <v>750</v>
      </c>
      <c r="XBX24" s="12">
        <v>820</v>
      </c>
      <c r="XBY24" s="12">
        <v>850</v>
      </c>
      <c r="XBZ24" s="12">
        <v>850</v>
      </c>
      <c r="XCA24" s="12">
        <v>880</v>
      </c>
      <c r="XCB24" s="12">
        <v>890</v>
      </c>
      <c r="XCC24" s="12">
        <v>900</v>
      </c>
      <c r="XCD24" s="12">
        <v>900</v>
      </c>
      <c r="XCE24" s="12">
        <v>930</v>
      </c>
      <c r="XCF24" s="12">
        <v>960</v>
      </c>
      <c r="XCG24" s="12">
        <v>960</v>
      </c>
      <c r="XCH24" s="12">
        <v>1020</v>
      </c>
      <c r="XCI24" s="12">
        <v>1020</v>
      </c>
      <c r="XCJ24" s="7">
        <v>24</v>
      </c>
      <c r="XCK24" s="12"/>
      <c r="XCL24" s="12"/>
      <c r="XCM24" s="12"/>
      <c r="XCN24" s="12"/>
      <c r="XCO24" s="12">
        <v>15</v>
      </c>
      <c r="XCP24" s="12">
        <v>16</v>
      </c>
      <c r="XCQ24" s="12">
        <v>18</v>
      </c>
      <c r="XCR24" s="12">
        <v>20</v>
      </c>
      <c r="XCS24" s="12">
        <v>21</v>
      </c>
      <c r="XCT24" s="12">
        <v>23</v>
      </c>
      <c r="XCU24" s="12">
        <v>25</v>
      </c>
      <c r="XCV24" s="12">
        <v>26</v>
      </c>
      <c r="XCW24" s="12">
        <v>28</v>
      </c>
      <c r="XCX24" s="12">
        <v>29</v>
      </c>
      <c r="XCY24" s="12">
        <v>31</v>
      </c>
      <c r="XCZ24" s="12">
        <v>33</v>
      </c>
      <c r="XDA24" s="12">
        <v>34</v>
      </c>
      <c r="XDB24" s="12">
        <v>36</v>
      </c>
      <c r="XDC24" s="12">
        <v>38</v>
      </c>
      <c r="XDD24" s="12">
        <v>39</v>
      </c>
      <c r="XDE24" s="12">
        <v>41</v>
      </c>
      <c r="XDF24" s="12">
        <v>42</v>
      </c>
      <c r="XDG24" s="12">
        <v>44</v>
      </c>
      <c r="XDH24" s="12">
        <v>46</v>
      </c>
      <c r="XDI24" s="12">
        <v>48</v>
      </c>
      <c r="XDJ24" s="12">
        <v>49</v>
      </c>
      <c r="XDK24" s="12">
        <v>51</v>
      </c>
      <c r="XDL24" s="12">
        <v>52</v>
      </c>
      <c r="XDM24" s="12">
        <v>54</v>
      </c>
      <c r="XDN24" s="12">
        <v>56</v>
      </c>
      <c r="XDO24" s="12">
        <v>58</v>
      </c>
      <c r="XDP24" s="12">
        <v>59</v>
      </c>
      <c r="XDQ24" s="12"/>
      <c r="XDR24" s="12"/>
      <c r="XDS24" s="12"/>
      <c r="XDT24" s="12"/>
      <c r="XDU24" s="12"/>
      <c r="XDV24" s="12"/>
      <c r="XDW24" s="12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>
        <f t="shared" si="0"/>
        <v>0</v>
      </c>
      <c r="XES24" s="4">
        <f t="shared" si="1"/>
        <v>0</v>
      </c>
      <c r="XET24" s="1"/>
      <c r="XEU24" s="1"/>
      <c r="XEV24" s="1"/>
      <c r="XEW24" s="1"/>
      <c r="XEX24" s="1"/>
      <c r="XEY24" s="1"/>
      <c r="XEZ24" s="1"/>
      <c r="XFA24" s="1"/>
      <c r="XFB24" s="1"/>
      <c r="XFC24" s="4"/>
      <c r="XFD24" s="1"/>
    </row>
    <row r="25" spans="1:103 16170:16384" s="2" customFormat="1">
      <c r="A25" s="62">
        <f t="shared" si="2"/>
        <v>0</v>
      </c>
      <c r="B25" s="61" t="e">
        <f>O2*A25</f>
        <v>#DIV/0!</v>
      </c>
      <c r="C25" s="75">
        <v>23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31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WWX25" s="1"/>
      <c r="WWY25" s="20">
        <v>25</v>
      </c>
      <c r="WWZ25" s="12">
        <v>55</v>
      </c>
      <c r="WXA25" s="12">
        <v>58</v>
      </c>
      <c r="WXB25" s="12">
        <v>62</v>
      </c>
      <c r="WXC25" s="12">
        <v>66</v>
      </c>
      <c r="WXD25" s="12">
        <v>69</v>
      </c>
      <c r="WXE25" s="12">
        <v>73</v>
      </c>
      <c r="WXF25" s="12">
        <v>76</v>
      </c>
      <c r="WXG25" s="12">
        <v>80</v>
      </c>
      <c r="WXH25" s="12">
        <v>84</v>
      </c>
      <c r="WXI25" s="12">
        <v>87</v>
      </c>
      <c r="WXJ25" s="12">
        <v>91</v>
      </c>
      <c r="WXK25" s="12">
        <v>95</v>
      </c>
      <c r="WXL25" s="12">
        <v>98</v>
      </c>
      <c r="WXM25" s="12">
        <v>102</v>
      </c>
      <c r="WXN25" s="12">
        <v>106</v>
      </c>
      <c r="WXO25" s="12">
        <v>109</v>
      </c>
      <c r="WXP25" s="12">
        <v>113</v>
      </c>
      <c r="WXQ25" s="12">
        <v>116</v>
      </c>
      <c r="WXR25" s="12">
        <v>120</v>
      </c>
      <c r="WXS25" s="12">
        <v>124</v>
      </c>
      <c r="WXT25" s="12">
        <v>127</v>
      </c>
      <c r="WXU25" s="12">
        <v>131</v>
      </c>
      <c r="WXV25" s="12">
        <v>135</v>
      </c>
      <c r="WXW25" s="12">
        <v>138</v>
      </c>
      <c r="WXX25" s="12">
        <v>142</v>
      </c>
      <c r="WXY25" s="12">
        <v>146</v>
      </c>
      <c r="WXZ25" s="12">
        <v>149</v>
      </c>
      <c r="WYA25" s="12">
        <v>153</v>
      </c>
      <c r="WYB25" s="12">
        <v>156</v>
      </c>
      <c r="WYC25" s="12">
        <v>160</v>
      </c>
      <c r="WYD25" s="12">
        <v>164</v>
      </c>
      <c r="WYE25" s="12">
        <v>167</v>
      </c>
      <c r="WYF25" s="12">
        <v>171</v>
      </c>
      <c r="WYG25" s="12">
        <v>175</v>
      </c>
      <c r="WYH25" s="12">
        <v>178</v>
      </c>
      <c r="WYI25" s="12">
        <v>182</v>
      </c>
      <c r="WYJ25" s="12">
        <v>186</v>
      </c>
      <c r="WYK25" s="12">
        <v>189</v>
      </c>
      <c r="WYL25" s="12">
        <v>193</v>
      </c>
      <c r="WYM25" s="12">
        <v>197</v>
      </c>
      <c r="WYN25" s="12">
        <v>200</v>
      </c>
      <c r="WYO25" s="12">
        <v>204</v>
      </c>
      <c r="WYP25" s="12">
        <v>207</v>
      </c>
      <c r="WYQ25" s="12">
        <v>211</v>
      </c>
      <c r="WYR25" s="12">
        <v>215</v>
      </c>
      <c r="WYS25" s="12">
        <v>218</v>
      </c>
      <c r="WYT25" s="20">
        <v>25</v>
      </c>
      <c r="WYU25" s="12">
        <v>210</v>
      </c>
      <c r="WYV25" s="12">
        <v>230</v>
      </c>
      <c r="WYW25" s="12">
        <v>270</v>
      </c>
      <c r="WYX25" s="12">
        <v>260</v>
      </c>
      <c r="WYY25" s="12">
        <v>280</v>
      </c>
      <c r="WYZ25" s="12">
        <v>330</v>
      </c>
      <c r="WZA25" s="12">
        <v>350</v>
      </c>
      <c r="WZB25" s="12">
        <v>360</v>
      </c>
      <c r="WZC25" s="12">
        <v>370</v>
      </c>
      <c r="WZD25" s="12">
        <v>420</v>
      </c>
      <c r="WZE25" s="12">
        <v>430</v>
      </c>
      <c r="WZF25" s="12">
        <v>470</v>
      </c>
      <c r="WZG25" s="12">
        <v>490</v>
      </c>
      <c r="WZH25" s="12">
        <v>520</v>
      </c>
      <c r="WZI25" s="12">
        <v>520</v>
      </c>
      <c r="WZJ25" s="12">
        <v>550</v>
      </c>
      <c r="WZK25" s="12">
        <v>570</v>
      </c>
      <c r="WZL25" s="12">
        <v>610</v>
      </c>
      <c r="WZM25" s="12">
        <v>610</v>
      </c>
      <c r="WZN25" s="12">
        <v>630</v>
      </c>
      <c r="WZO25" s="12">
        <v>670</v>
      </c>
      <c r="WZP25" s="12">
        <v>680</v>
      </c>
      <c r="WZQ25" s="12">
        <v>690</v>
      </c>
      <c r="WZR25" s="12">
        <v>720</v>
      </c>
      <c r="WZS25" s="12">
        <v>740</v>
      </c>
      <c r="WZT25" s="12">
        <v>800</v>
      </c>
      <c r="WZU25" s="12">
        <v>820</v>
      </c>
      <c r="WZV25" s="12">
        <v>830</v>
      </c>
      <c r="WZW25" s="12">
        <v>840</v>
      </c>
      <c r="WZX25" s="12">
        <v>860</v>
      </c>
      <c r="WZY25" s="12">
        <v>870</v>
      </c>
      <c r="WZZ25" s="12">
        <v>900</v>
      </c>
      <c r="XAA25" s="12">
        <v>950</v>
      </c>
      <c r="XAB25" s="12">
        <v>970</v>
      </c>
      <c r="XAC25" s="12">
        <v>970</v>
      </c>
      <c r="XAD25" s="12">
        <v>1010</v>
      </c>
      <c r="XAE25" s="12">
        <v>1020</v>
      </c>
      <c r="XAF25" s="12">
        <v>1060</v>
      </c>
      <c r="XAG25" s="12">
        <v>1070</v>
      </c>
      <c r="XAH25" s="12">
        <v>1070</v>
      </c>
      <c r="XAI25" s="12">
        <v>1090</v>
      </c>
      <c r="XAJ25" s="12">
        <v>1140</v>
      </c>
      <c r="XAK25" s="12">
        <v>1150</v>
      </c>
      <c r="XAL25" s="12">
        <v>1180</v>
      </c>
      <c r="XAM25" s="12">
        <v>1200</v>
      </c>
      <c r="XAN25" s="12">
        <v>1230</v>
      </c>
      <c r="XAO25" s="20">
        <v>25</v>
      </c>
      <c r="XAP25" s="12">
        <v>100</v>
      </c>
      <c r="XAQ25" s="12">
        <v>140</v>
      </c>
      <c r="XAR25" s="12">
        <v>160</v>
      </c>
      <c r="XAS25" s="12">
        <v>170</v>
      </c>
      <c r="XAT25" s="12">
        <v>210</v>
      </c>
      <c r="XAU25" s="12">
        <v>210</v>
      </c>
      <c r="XAV25" s="12">
        <v>250</v>
      </c>
      <c r="XAW25" s="12">
        <v>260</v>
      </c>
      <c r="XAX25" s="12">
        <v>310</v>
      </c>
      <c r="XAY25" s="12">
        <v>310</v>
      </c>
      <c r="XAZ25" s="12">
        <v>310</v>
      </c>
      <c r="XBA25" s="12">
        <v>370</v>
      </c>
      <c r="XBB25" s="12">
        <v>390</v>
      </c>
      <c r="XBC25" s="12">
        <v>400</v>
      </c>
      <c r="XBD25" s="12">
        <v>400</v>
      </c>
      <c r="XBE25" s="12">
        <v>420</v>
      </c>
      <c r="XBF25" s="12">
        <v>500</v>
      </c>
      <c r="XBG25" s="12">
        <v>510</v>
      </c>
      <c r="XBH25" s="12">
        <v>530</v>
      </c>
      <c r="XBI25" s="12">
        <v>530</v>
      </c>
      <c r="XBJ25" s="12">
        <v>560</v>
      </c>
      <c r="XBK25" s="12">
        <v>560</v>
      </c>
      <c r="XBL25" s="12">
        <v>590</v>
      </c>
      <c r="XBM25" s="12">
        <v>610</v>
      </c>
      <c r="XBN25" s="12">
        <v>680</v>
      </c>
      <c r="XBO25" s="12">
        <v>690</v>
      </c>
      <c r="XBP25" s="12">
        <v>740</v>
      </c>
      <c r="XBQ25" s="12">
        <v>750</v>
      </c>
      <c r="XBR25" s="12">
        <v>770</v>
      </c>
      <c r="XBS25" s="12">
        <v>770</v>
      </c>
      <c r="XBT25" s="12">
        <v>860</v>
      </c>
      <c r="XBU25" s="12">
        <v>860</v>
      </c>
      <c r="XBV25" s="12">
        <v>880</v>
      </c>
      <c r="XBW25" s="12">
        <v>880</v>
      </c>
      <c r="XBX25" s="12">
        <v>910</v>
      </c>
      <c r="XBY25" s="12">
        <v>930</v>
      </c>
      <c r="XBZ25" s="12">
        <v>940</v>
      </c>
      <c r="XCA25" s="12">
        <v>960</v>
      </c>
      <c r="XCB25" s="12">
        <v>960</v>
      </c>
      <c r="XCC25" s="12">
        <v>1050</v>
      </c>
      <c r="XCD25" s="12">
        <v>1060</v>
      </c>
      <c r="XCE25" s="12">
        <v>1060</v>
      </c>
      <c r="XCF25" s="12">
        <v>1090</v>
      </c>
      <c r="XCG25" s="12">
        <v>1120</v>
      </c>
      <c r="XCH25" s="12">
        <v>1120</v>
      </c>
      <c r="XCI25" s="12">
        <v>1190</v>
      </c>
      <c r="XCJ25" s="7">
        <v>25</v>
      </c>
      <c r="XCK25" s="12"/>
      <c r="XCL25" s="12"/>
      <c r="XCM25" s="12"/>
      <c r="XCN25" s="12"/>
      <c r="XCO25" s="12">
        <v>15</v>
      </c>
      <c r="XCP25" s="12">
        <v>16</v>
      </c>
      <c r="XCQ25" s="12">
        <v>18</v>
      </c>
      <c r="XCR25" s="12">
        <v>19</v>
      </c>
      <c r="XCS25" s="12">
        <v>21</v>
      </c>
      <c r="XCT25" s="12">
        <v>22</v>
      </c>
      <c r="XCU25" s="12">
        <v>24</v>
      </c>
      <c r="XCV25" s="12">
        <v>26</v>
      </c>
      <c r="XCW25" s="12">
        <v>28</v>
      </c>
      <c r="XCX25" s="12">
        <v>29</v>
      </c>
      <c r="XCY25" s="12">
        <v>31</v>
      </c>
      <c r="XCZ25" s="12">
        <v>32</v>
      </c>
      <c r="XDA25" s="12">
        <v>34</v>
      </c>
      <c r="XDB25" s="12">
        <v>35</v>
      </c>
      <c r="XDC25" s="12">
        <v>37</v>
      </c>
      <c r="XDD25" s="12">
        <v>39</v>
      </c>
      <c r="XDE25" s="12">
        <v>41</v>
      </c>
      <c r="XDF25" s="12">
        <v>42</v>
      </c>
      <c r="XDG25" s="12">
        <v>44</v>
      </c>
      <c r="XDH25" s="12">
        <v>45</v>
      </c>
      <c r="XDI25" s="12">
        <v>47</v>
      </c>
      <c r="XDJ25" s="12">
        <v>48</v>
      </c>
      <c r="XDK25" s="12">
        <v>50</v>
      </c>
      <c r="XDL25" s="12">
        <v>52</v>
      </c>
      <c r="XDM25" s="12">
        <v>54</v>
      </c>
      <c r="XDN25" s="12">
        <v>55</v>
      </c>
      <c r="XDO25" s="12">
        <v>57</v>
      </c>
      <c r="XDP25" s="12">
        <v>58</v>
      </c>
      <c r="XDQ25" s="12"/>
      <c r="XDR25" s="12"/>
      <c r="XDS25" s="12"/>
      <c r="XDT25" s="12"/>
      <c r="XDU25" s="12"/>
      <c r="XDV25" s="12"/>
      <c r="XDW25" s="12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>
        <f t="shared" si="0"/>
        <v>0</v>
      </c>
      <c r="XES25" s="4">
        <f t="shared" si="1"/>
        <v>0</v>
      </c>
      <c r="XET25" s="1"/>
      <c r="XEU25" s="1"/>
      <c r="XEV25" s="1"/>
      <c r="XEW25" s="1"/>
      <c r="XEX25" s="1"/>
      <c r="XEY25" s="1"/>
      <c r="XEZ25" s="1"/>
      <c r="XFA25" s="1"/>
      <c r="XFB25" s="1"/>
      <c r="XFC25" s="4"/>
      <c r="XFD25" s="1"/>
    </row>
    <row r="26" spans="1:103 16170:16384" s="2" customFormat="1">
      <c r="A26" s="62">
        <f t="shared" si="2"/>
        <v>0</v>
      </c>
      <c r="B26" s="61" t="e">
        <f>O2*A26</f>
        <v>#DIV/0!</v>
      </c>
      <c r="C26" s="75">
        <v>24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31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WWX26" s="1"/>
      <c r="WWY26" s="20">
        <v>26</v>
      </c>
      <c r="WWZ26" s="12">
        <v>59</v>
      </c>
      <c r="WXA26" s="12">
        <v>63</v>
      </c>
      <c r="WXB26" s="12">
        <v>67</v>
      </c>
      <c r="WXC26" s="12">
        <v>71</v>
      </c>
      <c r="WXD26" s="12">
        <v>75</v>
      </c>
      <c r="WXE26" s="12">
        <v>79</v>
      </c>
      <c r="WXF26" s="12">
        <v>83</v>
      </c>
      <c r="WXG26" s="12">
        <v>87</v>
      </c>
      <c r="WXH26" s="12">
        <v>91</v>
      </c>
      <c r="WXI26" s="12">
        <v>95</v>
      </c>
      <c r="WXJ26" s="12">
        <v>99</v>
      </c>
      <c r="WXK26" s="12">
        <v>103</v>
      </c>
      <c r="WXL26" s="12">
        <v>106</v>
      </c>
      <c r="WXM26" s="12">
        <v>110</v>
      </c>
      <c r="WXN26" s="12">
        <v>114</v>
      </c>
      <c r="WXO26" s="12">
        <v>118</v>
      </c>
      <c r="WXP26" s="12">
        <v>122</v>
      </c>
      <c r="WXQ26" s="12">
        <v>126</v>
      </c>
      <c r="WXR26" s="12">
        <v>130</v>
      </c>
      <c r="WXS26" s="12">
        <v>134</v>
      </c>
      <c r="WXT26" s="12">
        <v>138</v>
      </c>
      <c r="WXU26" s="12">
        <v>142</v>
      </c>
      <c r="WXV26" s="12">
        <v>146</v>
      </c>
      <c r="WXW26" s="12">
        <v>150</v>
      </c>
      <c r="WXX26" s="12">
        <v>154</v>
      </c>
      <c r="WXY26" s="12">
        <v>158</v>
      </c>
      <c r="WXZ26" s="12">
        <v>162</v>
      </c>
      <c r="WYA26" s="12">
        <v>166</v>
      </c>
      <c r="WYB26" s="12">
        <v>170</v>
      </c>
      <c r="WYC26" s="12">
        <v>174</v>
      </c>
      <c r="WYD26" s="12">
        <v>177</v>
      </c>
      <c r="WYE26" s="12">
        <v>181</v>
      </c>
      <c r="WYF26" s="12">
        <v>185</v>
      </c>
      <c r="WYG26" s="12">
        <v>189</v>
      </c>
      <c r="WYH26" s="12">
        <v>193</v>
      </c>
      <c r="WYI26" s="12">
        <v>197</v>
      </c>
      <c r="WYJ26" s="12">
        <v>201</v>
      </c>
      <c r="WYK26" s="12">
        <v>205</v>
      </c>
      <c r="WYL26" s="12">
        <v>209</v>
      </c>
      <c r="WYM26" s="12">
        <v>213</v>
      </c>
      <c r="WYN26" s="12">
        <v>217</v>
      </c>
      <c r="WYO26" s="12">
        <v>221</v>
      </c>
      <c r="WYP26" s="12">
        <v>225</v>
      </c>
      <c r="WYQ26" s="12">
        <v>229</v>
      </c>
      <c r="WYR26" s="12">
        <v>233</v>
      </c>
      <c r="WYS26" s="12">
        <v>237</v>
      </c>
      <c r="WYT26" s="20">
        <v>26</v>
      </c>
      <c r="WYU26" s="12">
        <v>210</v>
      </c>
      <c r="WYV26" s="12">
        <v>260</v>
      </c>
      <c r="WYW26" s="12">
        <v>270</v>
      </c>
      <c r="WYX26" s="12">
        <v>300</v>
      </c>
      <c r="WYY26" s="12">
        <v>330</v>
      </c>
      <c r="WYZ26" s="12">
        <v>330</v>
      </c>
      <c r="WZA26" s="12">
        <v>390</v>
      </c>
      <c r="WZB26" s="12">
        <v>390</v>
      </c>
      <c r="WZC26" s="12">
        <v>430</v>
      </c>
      <c r="WZD26" s="12">
        <v>450</v>
      </c>
      <c r="WZE26" s="12">
        <v>490</v>
      </c>
      <c r="WZF26" s="12">
        <v>490</v>
      </c>
      <c r="WZG26" s="12">
        <v>510</v>
      </c>
      <c r="WZH26" s="12">
        <v>600</v>
      </c>
      <c r="WZI26" s="12">
        <v>600</v>
      </c>
      <c r="WZJ26" s="12">
        <v>620</v>
      </c>
      <c r="WZK26" s="12">
        <v>650</v>
      </c>
      <c r="WZL26" s="12">
        <v>650</v>
      </c>
      <c r="WZM26" s="12">
        <v>690</v>
      </c>
      <c r="WZN26" s="12">
        <v>740</v>
      </c>
      <c r="WZO26" s="12">
        <v>750</v>
      </c>
      <c r="WZP26" s="12">
        <v>750</v>
      </c>
      <c r="WZQ26" s="12">
        <v>810</v>
      </c>
      <c r="WZR26" s="12">
        <v>830</v>
      </c>
      <c r="WZS26" s="12">
        <v>840</v>
      </c>
      <c r="WZT26" s="12">
        <v>870</v>
      </c>
      <c r="WZU26" s="12">
        <v>870</v>
      </c>
      <c r="WZV26" s="12">
        <v>890</v>
      </c>
      <c r="WZW26" s="12">
        <v>920</v>
      </c>
      <c r="WZX26" s="12">
        <v>960</v>
      </c>
      <c r="WZY26" s="12">
        <v>1000</v>
      </c>
      <c r="WZZ26" s="12">
        <v>1010</v>
      </c>
      <c r="XAA26" s="12">
        <v>1050</v>
      </c>
      <c r="XAB26" s="12">
        <v>1060</v>
      </c>
      <c r="XAC26" s="12">
        <v>1090</v>
      </c>
      <c r="XAD26" s="12">
        <v>1120</v>
      </c>
      <c r="XAE26" s="12">
        <v>1150</v>
      </c>
      <c r="XAF26" s="12">
        <v>1160</v>
      </c>
      <c r="XAG26" s="12">
        <v>1180</v>
      </c>
      <c r="XAH26" s="12">
        <v>1200</v>
      </c>
      <c r="XAI26" s="12">
        <v>1240</v>
      </c>
      <c r="XAJ26" s="12">
        <v>1250</v>
      </c>
      <c r="XAK26" s="12">
        <v>1290</v>
      </c>
      <c r="XAL26" s="12">
        <v>1310</v>
      </c>
      <c r="XAM26" s="12">
        <v>1310</v>
      </c>
      <c r="XAN26" s="12">
        <v>1340</v>
      </c>
      <c r="XAO26" s="20">
        <v>26</v>
      </c>
      <c r="XAP26" s="12">
        <v>130</v>
      </c>
      <c r="XAQ26" s="12">
        <v>160</v>
      </c>
      <c r="XAR26" s="12">
        <v>180</v>
      </c>
      <c r="XAS26" s="12">
        <v>170</v>
      </c>
      <c r="XAT26" s="12">
        <v>210</v>
      </c>
      <c r="XAU26" s="12">
        <v>250</v>
      </c>
      <c r="XAV26" s="12">
        <v>250</v>
      </c>
      <c r="XAW26" s="12">
        <v>310</v>
      </c>
      <c r="XAX26" s="12">
        <v>310</v>
      </c>
      <c r="XAY26" s="12">
        <v>350</v>
      </c>
      <c r="XAZ26" s="12">
        <v>350</v>
      </c>
      <c r="XBA26" s="12">
        <v>370</v>
      </c>
      <c r="XBB26" s="12">
        <v>440</v>
      </c>
      <c r="XBC26" s="12">
        <v>450</v>
      </c>
      <c r="XBD26" s="12">
        <v>470</v>
      </c>
      <c r="XBE26" s="12">
        <v>500</v>
      </c>
      <c r="XBF26" s="12">
        <v>510</v>
      </c>
      <c r="XBG26" s="12">
        <v>530</v>
      </c>
      <c r="XBH26" s="12">
        <v>590</v>
      </c>
      <c r="XBI26" s="12">
        <v>610</v>
      </c>
      <c r="XBJ26" s="12">
        <v>620</v>
      </c>
      <c r="XBK26" s="12">
        <v>650</v>
      </c>
      <c r="XBL26" s="12">
        <v>650</v>
      </c>
      <c r="XBM26" s="12">
        <v>670</v>
      </c>
      <c r="XBN26" s="12">
        <v>730</v>
      </c>
      <c r="XBO26" s="12">
        <v>740</v>
      </c>
      <c r="XBP26" s="12">
        <v>740</v>
      </c>
      <c r="XBQ26" s="12">
        <v>820</v>
      </c>
      <c r="XBR26" s="12">
        <v>820</v>
      </c>
      <c r="XBS26" s="12">
        <v>850</v>
      </c>
      <c r="XBT26" s="12">
        <v>910</v>
      </c>
      <c r="XBU26" s="12">
        <v>930</v>
      </c>
      <c r="XBV26" s="12">
        <v>930</v>
      </c>
      <c r="XBW26" s="12">
        <v>1010</v>
      </c>
      <c r="XBX26" s="12">
        <v>1020</v>
      </c>
      <c r="XBY26" s="12">
        <v>1030</v>
      </c>
      <c r="XBZ26" s="12">
        <v>1050</v>
      </c>
      <c r="XCA26" s="12">
        <v>1080</v>
      </c>
      <c r="XCB26" s="12">
        <v>1100</v>
      </c>
      <c r="XCC26" s="12">
        <v>1110</v>
      </c>
      <c r="XCD26" s="12">
        <v>1140</v>
      </c>
      <c r="XCE26" s="12">
        <v>1180</v>
      </c>
      <c r="XCF26" s="12">
        <v>1210</v>
      </c>
      <c r="XCG26" s="12">
        <v>1230</v>
      </c>
      <c r="XCH26" s="12">
        <v>1240</v>
      </c>
      <c r="XCI26" s="12">
        <v>1250</v>
      </c>
      <c r="XCJ26" s="7">
        <v>26</v>
      </c>
      <c r="XCK26" s="12"/>
      <c r="XCL26" s="12"/>
      <c r="XCM26" s="12"/>
      <c r="XCN26" s="12"/>
      <c r="XCO26" s="12">
        <v>15</v>
      </c>
      <c r="XCP26" s="12">
        <v>16</v>
      </c>
      <c r="XCQ26" s="12">
        <v>18</v>
      </c>
      <c r="XCR26" s="12">
        <v>19</v>
      </c>
      <c r="XCS26" s="12">
        <v>21</v>
      </c>
      <c r="XCT26" s="12">
        <v>22</v>
      </c>
      <c r="XCU26" s="12">
        <v>24</v>
      </c>
      <c r="XCV26" s="12">
        <v>25</v>
      </c>
      <c r="XCW26" s="12">
        <v>27</v>
      </c>
      <c r="XCX26" s="12">
        <v>28</v>
      </c>
      <c r="XCY26" s="12">
        <v>30</v>
      </c>
      <c r="XCZ26" s="12">
        <v>32</v>
      </c>
      <c r="XDA26" s="12">
        <v>34</v>
      </c>
      <c r="XDB26" s="12">
        <v>35</v>
      </c>
      <c r="XDC26" s="12">
        <v>37</v>
      </c>
      <c r="XDD26" s="12">
        <v>38</v>
      </c>
      <c r="XDE26" s="12">
        <v>40</v>
      </c>
      <c r="XDF26" s="12">
        <v>41</v>
      </c>
      <c r="XDG26" s="12">
        <v>43</v>
      </c>
      <c r="XDH26" s="12">
        <v>45</v>
      </c>
      <c r="XDI26" s="12">
        <v>47</v>
      </c>
      <c r="XDJ26" s="12">
        <v>48</v>
      </c>
      <c r="XDK26" s="12">
        <v>50</v>
      </c>
      <c r="XDL26" s="12">
        <v>51</v>
      </c>
      <c r="XDM26" s="12">
        <v>53</v>
      </c>
      <c r="XDN26" s="12">
        <v>54</v>
      </c>
      <c r="XDO26" s="12">
        <v>56</v>
      </c>
      <c r="XDP26" s="12">
        <v>58</v>
      </c>
      <c r="XDQ26" s="12">
        <v>60</v>
      </c>
      <c r="XDR26" s="12"/>
      <c r="XDS26" s="12"/>
      <c r="XDT26" s="12"/>
      <c r="XDU26" s="12"/>
      <c r="XDV26" s="12"/>
      <c r="XDW26" s="12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>
        <f t="shared" si="0"/>
        <v>0</v>
      </c>
      <c r="XES26" s="4">
        <f t="shared" si="1"/>
        <v>0</v>
      </c>
      <c r="XET26" s="1"/>
      <c r="XEU26" s="1"/>
      <c r="XEV26" s="1"/>
      <c r="XEW26" s="1"/>
      <c r="XEX26" s="1"/>
      <c r="XEY26" s="1"/>
      <c r="XEZ26" s="1"/>
      <c r="XFA26" s="1"/>
      <c r="XFB26" s="1"/>
      <c r="XFC26" s="4"/>
      <c r="XFD26" s="1"/>
    </row>
    <row r="27" spans="1:103 16170:16384" s="2" customFormat="1">
      <c r="A27" s="62">
        <f t="shared" si="2"/>
        <v>0</v>
      </c>
      <c r="B27" s="61" t="e">
        <f>O2*A27</f>
        <v>#DIV/0!</v>
      </c>
      <c r="C27" s="75">
        <v>25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31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WWX27" s="1"/>
      <c r="WWY27" s="20">
        <v>27</v>
      </c>
      <c r="WWZ27" s="12">
        <v>64</v>
      </c>
      <c r="WXA27" s="12">
        <v>68</v>
      </c>
      <c r="WXB27" s="12">
        <v>72</v>
      </c>
      <c r="WXC27" s="12">
        <v>77</v>
      </c>
      <c r="WXD27" s="12">
        <v>81</v>
      </c>
      <c r="WXE27" s="12">
        <v>85</v>
      </c>
      <c r="WXF27" s="12">
        <v>89</v>
      </c>
      <c r="WXG27" s="12">
        <v>94</v>
      </c>
      <c r="WXH27" s="12">
        <v>98</v>
      </c>
      <c r="WXI27" s="12">
        <v>102</v>
      </c>
      <c r="WXJ27" s="12">
        <v>107</v>
      </c>
      <c r="WXK27" s="12">
        <v>111</v>
      </c>
      <c r="WXL27" s="12">
        <v>115</v>
      </c>
      <c r="WXM27" s="12">
        <v>119</v>
      </c>
      <c r="WXN27" s="12">
        <v>124</v>
      </c>
      <c r="WXO27" s="12">
        <v>128</v>
      </c>
      <c r="WXP27" s="12">
        <v>132</v>
      </c>
      <c r="WXQ27" s="12">
        <v>136</v>
      </c>
      <c r="WXR27" s="12">
        <v>141</v>
      </c>
      <c r="WXS27" s="12">
        <v>145</v>
      </c>
      <c r="WXT27" s="12">
        <v>149</v>
      </c>
      <c r="WXU27" s="12">
        <v>153</v>
      </c>
      <c r="WXV27" s="12">
        <v>158</v>
      </c>
      <c r="WXW27" s="12">
        <v>162</v>
      </c>
      <c r="WXX27" s="12">
        <v>166</v>
      </c>
      <c r="WXY27" s="12">
        <v>170</v>
      </c>
      <c r="WXZ27" s="12">
        <v>175</v>
      </c>
      <c r="WYA27" s="12">
        <v>179</v>
      </c>
      <c r="WYB27" s="12">
        <v>183</v>
      </c>
      <c r="WYC27" s="12">
        <v>187</v>
      </c>
      <c r="WYD27" s="12">
        <v>192</v>
      </c>
      <c r="WYE27" s="12">
        <v>196</v>
      </c>
      <c r="WYF27" s="12">
        <v>200</v>
      </c>
      <c r="WYG27" s="12">
        <v>205</v>
      </c>
      <c r="WYH27" s="12">
        <v>209</v>
      </c>
      <c r="WYI27" s="12">
        <v>213</v>
      </c>
      <c r="WYJ27" s="12">
        <v>217</v>
      </c>
      <c r="WYK27" s="12">
        <v>222</v>
      </c>
      <c r="WYL27" s="12">
        <v>226</v>
      </c>
      <c r="WYM27" s="12">
        <v>230</v>
      </c>
      <c r="WYN27" s="12">
        <v>234</v>
      </c>
      <c r="WYO27" s="12">
        <v>239</v>
      </c>
      <c r="WYP27" s="12">
        <v>243</v>
      </c>
      <c r="WYQ27" s="12">
        <v>247</v>
      </c>
      <c r="WYR27" s="12">
        <v>251</v>
      </c>
      <c r="WYS27" s="12">
        <v>256</v>
      </c>
      <c r="WYT27" s="20">
        <v>27</v>
      </c>
      <c r="WYU27" s="12">
        <v>230</v>
      </c>
      <c r="WYV27" s="12">
        <v>300</v>
      </c>
      <c r="WYW27" s="12">
        <v>310</v>
      </c>
      <c r="WYX27" s="12">
        <v>330</v>
      </c>
      <c r="WYY27" s="12">
        <v>360</v>
      </c>
      <c r="WYZ27" s="12">
        <v>370</v>
      </c>
      <c r="WZA27" s="12">
        <v>420</v>
      </c>
      <c r="WZB27" s="12">
        <v>470</v>
      </c>
      <c r="WZC27" s="12">
        <v>520</v>
      </c>
      <c r="WZD27" s="12">
        <v>510</v>
      </c>
      <c r="WZE27" s="12">
        <v>530</v>
      </c>
      <c r="WZF27" s="12">
        <v>560</v>
      </c>
      <c r="WZG27" s="12">
        <v>600</v>
      </c>
      <c r="WZH27" s="12">
        <v>600</v>
      </c>
      <c r="WZI27" s="12">
        <v>620</v>
      </c>
      <c r="WZJ27" s="12">
        <v>650</v>
      </c>
      <c r="WZK27" s="12">
        <v>710</v>
      </c>
      <c r="WZL27" s="12">
        <v>720</v>
      </c>
      <c r="WZM27" s="12">
        <v>750</v>
      </c>
      <c r="WZN27" s="12">
        <v>790</v>
      </c>
      <c r="WZO27" s="12">
        <v>790</v>
      </c>
      <c r="WZP27" s="12">
        <v>850</v>
      </c>
      <c r="WZQ27" s="12">
        <v>880</v>
      </c>
      <c r="WZR27" s="12">
        <v>890</v>
      </c>
      <c r="WZS27" s="12">
        <v>930</v>
      </c>
      <c r="WZT27" s="12">
        <v>940</v>
      </c>
      <c r="WZU27" s="12">
        <v>980</v>
      </c>
      <c r="WZV27" s="12">
        <v>1000</v>
      </c>
      <c r="WZW27" s="12">
        <v>1020</v>
      </c>
      <c r="WZX27" s="12">
        <v>1050</v>
      </c>
      <c r="WZY27" s="12">
        <v>1060</v>
      </c>
      <c r="WZZ27" s="12">
        <v>1090</v>
      </c>
      <c r="XAA27" s="12">
        <v>1140</v>
      </c>
      <c r="XAB27" s="12">
        <v>1160</v>
      </c>
      <c r="XAC27" s="12">
        <v>1170</v>
      </c>
      <c r="XAD27" s="12">
        <v>1200</v>
      </c>
      <c r="XAE27" s="12">
        <v>1250</v>
      </c>
      <c r="XAF27" s="12">
        <v>1270</v>
      </c>
      <c r="XAG27" s="12">
        <v>1290</v>
      </c>
      <c r="XAH27" s="12">
        <v>1310</v>
      </c>
      <c r="XAI27" s="12">
        <v>1360</v>
      </c>
      <c r="XAJ27" s="12">
        <v>1370</v>
      </c>
      <c r="XAK27" s="12">
        <v>1380</v>
      </c>
      <c r="XAL27" s="12">
        <v>1440</v>
      </c>
      <c r="XAM27" s="12">
        <v>1450</v>
      </c>
      <c r="XAN27" s="12">
        <v>1460</v>
      </c>
      <c r="XAO27" s="20">
        <v>27</v>
      </c>
      <c r="XAP27" s="12">
        <v>130</v>
      </c>
      <c r="XAQ27" s="12">
        <v>160</v>
      </c>
      <c r="XAR27" s="12">
        <v>180</v>
      </c>
      <c r="XAS27" s="12">
        <v>200</v>
      </c>
      <c r="XAT27" s="12">
        <v>250</v>
      </c>
      <c r="XAU27" s="12">
        <v>250</v>
      </c>
      <c r="XAV27" s="12">
        <v>300</v>
      </c>
      <c r="XAW27" s="12">
        <v>310</v>
      </c>
      <c r="XAX27" s="12">
        <v>350</v>
      </c>
      <c r="XAY27" s="12">
        <v>350</v>
      </c>
      <c r="XAZ27" s="12">
        <v>400</v>
      </c>
      <c r="XBA27" s="12">
        <v>420</v>
      </c>
      <c r="XBB27" s="12">
        <v>440</v>
      </c>
      <c r="XBC27" s="12">
        <v>450</v>
      </c>
      <c r="XBD27" s="12">
        <v>530</v>
      </c>
      <c r="XBE27" s="12">
        <v>560</v>
      </c>
      <c r="XBF27" s="12">
        <v>590</v>
      </c>
      <c r="XBG27" s="12">
        <v>590</v>
      </c>
      <c r="XBH27" s="12">
        <v>610</v>
      </c>
      <c r="XBI27" s="12">
        <v>620</v>
      </c>
      <c r="XBJ27" s="12">
        <v>700</v>
      </c>
      <c r="XBK27" s="12">
        <v>700</v>
      </c>
      <c r="XBL27" s="12">
        <v>760</v>
      </c>
      <c r="XBM27" s="12">
        <v>780</v>
      </c>
      <c r="XBN27" s="12">
        <v>780</v>
      </c>
      <c r="XBO27" s="12">
        <v>840</v>
      </c>
      <c r="XBP27" s="12">
        <v>870</v>
      </c>
      <c r="XBQ27" s="12">
        <v>870</v>
      </c>
      <c r="XBR27" s="12">
        <v>900</v>
      </c>
      <c r="XBS27" s="12">
        <v>950</v>
      </c>
      <c r="XBT27" s="12">
        <v>970</v>
      </c>
      <c r="XBU27" s="12">
        <v>970</v>
      </c>
      <c r="XBV27" s="12">
        <v>1010</v>
      </c>
      <c r="XBW27" s="12">
        <v>1020</v>
      </c>
      <c r="XBX27" s="12">
        <v>1030</v>
      </c>
      <c r="XBY27" s="12">
        <v>1070</v>
      </c>
      <c r="XBZ27" s="12">
        <v>1080</v>
      </c>
      <c r="XCA27" s="12">
        <v>1150</v>
      </c>
      <c r="XCB27" s="12">
        <v>1160</v>
      </c>
      <c r="XCC27" s="12">
        <v>1230</v>
      </c>
      <c r="XCD27" s="12">
        <v>1230</v>
      </c>
      <c r="XCE27" s="12">
        <v>1260</v>
      </c>
      <c r="XCF27" s="12">
        <v>1280</v>
      </c>
      <c r="XCG27" s="12">
        <v>1290</v>
      </c>
      <c r="XCH27" s="12">
        <v>1350</v>
      </c>
      <c r="XCI27" s="12">
        <v>1380</v>
      </c>
      <c r="XCJ27" s="7">
        <v>27</v>
      </c>
      <c r="XCK27" s="12"/>
      <c r="XCL27" s="12"/>
      <c r="XCM27" s="12"/>
      <c r="XCN27" s="12"/>
      <c r="XCO27" s="12"/>
      <c r="XCP27" s="12">
        <v>16</v>
      </c>
      <c r="XCQ27" s="12">
        <v>18</v>
      </c>
      <c r="XCR27" s="12">
        <v>19</v>
      </c>
      <c r="XCS27" s="12">
        <v>21</v>
      </c>
      <c r="XCT27" s="12">
        <v>22</v>
      </c>
      <c r="XCU27" s="12">
        <v>24</v>
      </c>
      <c r="XCV27" s="12">
        <v>25</v>
      </c>
      <c r="XCW27" s="12">
        <v>27</v>
      </c>
      <c r="XCX27" s="12">
        <v>28</v>
      </c>
      <c r="XCY27" s="12">
        <v>30</v>
      </c>
      <c r="XCZ27" s="12">
        <v>31</v>
      </c>
      <c r="XDA27" s="12">
        <v>33</v>
      </c>
      <c r="XDB27" s="12">
        <v>34</v>
      </c>
      <c r="XDC27" s="12">
        <v>36</v>
      </c>
      <c r="XDD27" s="12">
        <v>38</v>
      </c>
      <c r="XDE27" s="12">
        <v>40</v>
      </c>
      <c r="XDF27" s="12">
        <v>41</v>
      </c>
      <c r="XDG27" s="12">
        <v>43</v>
      </c>
      <c r="XDH27" s="12">
        <v>44</v>
      </c>
      <c r="XDI27" s="12">
        <v>46</v>
      </c>
      <c r="XDJ27" s="12">
        <v>47</v>
      </c>
      <c r="XDK27" s="12">
        <v>49</v>
      </c>
      <c r="XDL27" s="12">
        <v>50</v>
      </c>
      <c r="XDM27" s="12">
        <v>52</v>
      </c>
      <c r="XDN27" s="12">
        <v>54</v>
      </c>
      <c r="XDO27" s="12">
        <v>56</v>
      </c>
      <c r="XDP27" s="12">
        <v>57</v>
      </c>
      <c r="XDQ27" s="12">
        <v>59</v>
      </c>
      <c r="XDR27" s="12"/>
      <c r="XDS27" s="12"/>
      <c r="XDT27" s="12"/>
      <c r="XDU27" s="12"/>
      <c r="XDV27" s="12"/>
      <c r="XDW27" s="12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>
        <f t="shared" si="0"/>
        <v>0</v>
      </c>
      <c r="XES27" s="4">
        <f t="shared" si="1"/>
        <v>0</v>
      </c>
      <c r="XET27" s="1"/>
      <c r="XEU27" s="1"/>
      <c r="XEV27" s="1"/>
      <c r="XEW27" s="1"/>
      <c r="XEX27" s="1"/>
      <c r="XEY27" s="1"/>
      <c r="XEZ27" s="1"/>
      <c r="XFA27" s="1"/>
      <c r="XFB27" s="1"/>
      <c r="XFC27" s="4"/>
      <c r="XFD27" s="1"/>
    </row>
    <row r="28" spans="1:103 16170:16384" s="2" customFormat="1">
      <c r="A28" s="62">
        <f t="shared" si="2"/>
        <v>0</v>
      </c>
      <c r="B28" s="61" t="e">
        <f>O2*A28</f>
        <v>#DIV/0!</v>
      </c>
      <c r="C28" s="75">
        <v>26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31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WWX28" s="1"/>
      <c r="WWY28" s="20">
        <v>28</v>
      </c>
      <c r="WWZ28" s="12">
        <v>69</v>
      </c>
      <c r="WXA28" s="12">
        <v>73</v>
      </c>
      <c r="WXB28" s="12">
        <v>78</v>
      </c>
      <c r="WXC28" s="12">
        <v>83</v>
      </c>
      <c r="WXD28" s="12">
        <v>87</v>
      </c>
      <c r="WXE28" s="12">
        <v>92</v>
      </c>
      <c r="WXF28" s="12">
        <v>96</v>
      </c>
      <c r="WXG28" s="12">
        <v>101</v>
      </c>
      <c r="WXH28" s="12">
        <v>106</v>
      </c>
      <c r="WXI28" s="12">
        <v>110</v>
      </c>
      <c r="WXJ28" s="12">
        <v>115</v>
      </c>
      <c r="WXK28" s="12">
        <v>119</v>
      </c>
      <c r="WXL28" s="12">
        <v>124</v>
      </c>
      <c r="WXM28" s="12">
        <v>129</v>
      </c>
      <c r="WXN28" s="12">
        <v>133</v>
      </c>
      <c r="WXO28" s="12">
        <v>138</v>
      </c>
      <c r="WXP28" s="12">
        <v>142</v>
      </c>
      <c r="WXQ28" s="12">
        <v>147</v>
      </c>
      <c r="WXR28" s="12">
        <v>151</v>
      </c>
      <c r="WXS28" s="12">
        <v>56</v>
      </c>
      <c r="WXT28" s="12">
        <v>161</v>
      </c>
      <c r="WXU28" s="12">
        <v>165</v>
      </c>
      <c r="WXV28" s="12">
        <v>170</v>
      </c>
      <c r="WXW28" s="12">
        <v>174</v>
      </c>
      <c r="WXX28" s="12">
        <v>179</v>
      </c>
      <c r="WXY28" s="12">
        <v>184</v>
      </c>
      <c r="WXZ28" s="12">
        <v>188</v>
      </c>
      <c r="WYA28" s="12">
        <v>193</v>
      </c>
      <c r="WYB28" s="12">
        <v>197</v>
      </c>
      <c r="WYC28" s="12">
        <v>202</v>
      </c>
      <c r="WYD28" s="12">
        <v>207</v>
      </c>
      <c r="WYE28" s="12">
        <v>211</v>
      </c>
      <c r="WYF28" s="12">
        <v>216</v>
      </c>
      <c r="WYG28" s="12">
        <v>220</v>
      </c>
      <c r="WYH28" s="12">
        <v>225</v>
      </c>
      <c r="WYI28" s="12">
        <v>229</v>
      </c>
      <c r="WYJ28" s="12">
        <v>234</v>
      </c>
      <c r="WYK28" s="12">
        <v>239</v>
      </c>
      <c r="WYL28" s="12">
        <v>243</v>
      </c>
      <c r="WYM28" s="12">
        <v>248</v>
      </c>
      <c r="WYN28" s="12">
        <v>252</v>
      </c>
      <c r="WYO28" s="12">
        <v>257</v>
      </c>
      <c r="WYP28" s="12">
        <v>262</v>
      </c>
      <c r="WYQ28" s="12">
        <v>266</v>
      </c>
      <c r="WYR28" s="12">
        <v>271</v>
      </c>
      <c r="WYS28" s="12">
        <v>275</v>
      </c>
      <c r="WYT28" s="20">
        <v>28</v>
      </c>
      <c r="WYU28" s="12">
        <v>280</v>
      </c>
      <c r="WYV28" s="12">
        <v>300</v>
      </c>
      <c r="WYW28" s="12">
        <v>340</v>
      </c>
      <c r="WYX28" s="12">
        <v>350</v>
      </c>
      <c r="WYY28" s="12">
        <v>410</v>
      </c>
      <c r="WYZ28" s="12">
        <v>440</v>
      </c>
      <c r="WZA28" s="12">
        <v>460</v>
      </c>
      <c r="WZB28" s="12">
        <v>490</v>
      </c>
      <c r="WZC28" s="12">
        <v>520</v>
      </c>
      <c r="WZD28" s="12">
        <v>560</v>
      </c>
      <c r="WZE28" s="12">
        <v>580</v>
      </c>
      <c r="WZF28" s="12">
        <v>580</v>
      </c>
      <c r="WZG28" s="12">
        <v>650</v>
      </c>
      <c r="WZH28" s="12">
        <v>660</v>
      </c>
      <c r="WZI28" s="12">
        <v>670</v>
      </c>
      <c r="WZJ28" s="12">
        <v>720</v>
      </c>
      <c r="WZK28" s="12">
        <v>740</v>
      </c>
      <c r="WZL28" s="12">
        <v>790</v>
      </c>
      <c r="WZM28" s="12">
        <v>820</v>
      </c>
      <c r="WZN28" s="12">
        <v>820</v>
      </c>
      <c r="WZO28" s="12">
        <v>850</v>
      </c>
      <c r="WZP28" s="12">
        <v>880</v>
      </c>
      <c r="WZQ28" s="12">
        <v>910</v>
      </c>
      <c r="WZR28" s="12">
        <v>930</v>
      </c>
      <c r="WZS28" s="12">
        <v>970</v>
      </c>
      <c r="WZT28" s="12">
        <v>1020</v>
      </c>
      <c r="WZU28" s="12">
        <v>1070</v>
      </c>
      <c r="WZV28" s="12">
        <v>1090</v>
      </c>
      <c r="WZW28" s="12">
        <v>1140</v>
      </c>
      <c r="WZX28" s="12">
        <v>1150</v>
      </c>
      <c r="WZY28" s="12">
        <v>1170</v>
      </c>
      <c r="WZZ28" s="12">
        <v>1180</v>
      </c>
      <c r="XAA28" s="12">
        <v>1200</v>
      </c>
      <c r="XAB28" s="12">
        <v>1260</v>
      </c>
      <c r="XAC28" s="12">
        <v>1310</v>
      </c>
      <c r="XAD28" s="12">
        <v>1310</v>
      </c>
      <c r="XAE28" s="12">
        <v>1330</v>
      </c>
      <c r="XAF28" s="12">
        <v>1350</v>
      </c>
      <c r="XAG28" s="12">
        <v>1370</v>
      </c>
      <c r="XAH28" s="12">
        <v>1420</v>
      </c>
      <c r="XAI28" s="12">
        <v>1460</v>
      </c>
      <c r="XAJ28" s="12">
        <v>1490</v>
      </c>
      <c r="XAK28" s="12">
        <v>1540</v>
      </c>
      <c r="XAL28" s="12">
        <v>1550</v>
      </c>
      <c r="XAM28" s="12">
        <v>1590</v>
      </c>
      <c r="XAN28" s="12">
        <v>1600</v>
      </c>
      <c r="XAO28" s="20">
        <v>28</v>
      </c>
      <c r="XAP28" s="12">
        <v>130</v>
      </c>
      <c r="XAQ28" s="12">
        <v>180</v>
      </c>
      <c r="XAR28" s="12">
        <v>210</v>
      </c>
      <c r="XAS28" s="12">
        <v>200</v>
      </c>
      <c r="XAT28" s="12">
        <v>250</v>
      </c>
      <c r="XAU28" s="12">
        <v>300</v>
      </c>
      <c r="XAV28" s="12">
        <v>340</v>
      </c>
      <c r="XAW28" s="12">
        <v>350</v>
      </c>
      <c r="XAX28" s="12">
        <v>350</v>
      </c>
      <c r="XAY28" s="12">
        <v>400</v>
      </c>
      <c r="XAZ28" s="12">
        <v>420</v>
      </c>
      <c r="XBA28" s="12">
        <v>490</v>
      </c>
      <c r="XBB28" s="12">
        <v>510</v>
      </c>
      <c r="XBC28" s="12">
        <v>530</v>
      </c>
      <c r="XBD28" s="12">
        <v>560</v>
      </c>
      <c r="XBE28" s="12">
        <v>590</v>
      </c>
      <c r="XBF28" s="12">
        <v>640</v>
      </c>
      <c r="XBG28" s="12">
        <v>660</v>
      </c>
      <c r="XBH28" s="12">
        <v>660</v>
      </c>
      <c r="XBI28" s="12">
        <v>700</v>
      </c>
      <c r="XBJ28" s="12">
        <v>700</v>
      </c>
      <c r="XBK28" s="12">
        <v>740</v>
      </c>
      <c r="XBL28" s="12">
        <v>760</v>
      </c>
      <c r="XBM28" s="12">
        <v>830</v>
      </c>
      <c r="XBN28" s="12">
        <v>920</v>
      </c>
      <c r="XBO28" s="12">
        <v>940</v>
      </c>
      <c r="XBP28" s="12">
        <v>950</v>
      </c>
      <c r="XBQ28" s="12">
        <v>1020</v>
      </c>
      <c r="XBR28" s="12">
        <v>1020</v>
      </c>
      <c r="XBS28" s="12">
        <v>1050</v>
      </c>
      <c r="XBT28" s="12">
        <v>1050</v>
      </c>
      <c r="XBU28" s="12">
        <v>1070</v>
      </c>
      <c r="XBV28" s="12">
        <v>1150</v>
      </c>
      <c r="XBW28" s="12">
        <v>1190</v>
      </c>
      <c r="XBX28" s="12">
        <v>1200</v>
      </c>
      <c r="XBY28" s="12">
        <v>1210</v>
      </c>
      <c r="XBZ28" s="12">
        <v>1270</v>
      </c>
      <c r="XCA28" s="12">
        <v>1280</v>
      </c>
      <c r="XCB28" s="12">
        <v>1310</v>
      </c>
      <c r="XCC28" s="12">
        <v>1310</v>
      </c>
      <c r="XCD28" s="12">
        <v>1330</v>
      </c>
      <c r="XCE28" s="12">
        <v>1410</v>
      </c>
      <c r="XCF28" s="12">
        <v>1420</v>
      </c>
      <c r="XCG28" s="12">
        <v>1450</v>
      </c>
      <c r="XCH28" s="12">
        <v>1520</v>
      </c>
      <c r="XCI28" s="12">
        <v>1550</v>
      </c>
      <c r="XCJ28" s="7">
        <v>28</v>
      </c>
      <c r="XCK28" s="12"/>
      <c r="XCL28" s="12"/>
      <c r="XCM28" s="12"/>
      <c r="XCN28" s="12"/>
      <c r="XCO28" s="12"/>
      <c r="XCP28" s="12">
        <v>15</v>
      </c>
      <c r="XCQ28" s="12">
        <v>17</v>
      </c>
      <c r="XCR28" s="12">
        <v>19</v>
      </c>
      <c r="XCS28" s="12">
        <v>20</v>
      </c>
      <c r="XCT28" s="12">
        <v>22</v>
      </c>
      <c r="XCU28" s="12">
        <v>23</v>
      </c>
      <c r="XCV28" s="12">
        <v>25</v>
      </c>
      <c r="XCW28" s="12">
        <v>27</v>
      </c>
      <c r="XCX28" s="12">
        <v>28</v>
      </c>
      <c r="XCY28" s="12">
        <v>30</v>
      </c>
      <c r="XCZ28" s="12">
        <v>31</v>
      </c>
      <c r="XDA28" s="12">
        <v>33</v>
      </c>
      <c r="XDB28" s="12">
        <v>34</v>
      </c>
      <c r="XDC28" s="12">
        <v>36</v>
      </c>
      <c r="XDD28" s="12">
        <v>37</v>
      </c>
      <c r="XDE28" s="12">
        <v>39</v>
      </c>
      <c r="XDF28" s="12">
        <v>40</v>
      </c>
      <c r="XDG28" s="12">
        <v>42</v>
      </c>
      <c r="XDH28" s="12">
        <v>44</v>
      </c>
      <c r="XDI28" s="12">
        <v>45</v>
      </c>
      <c r="XDJ28" s="12">
        <v>47</v>
      </c>
      <c r="XDK28" s="12">
        <v>49</v>
      </c>
      <c r="XDL28" s="12">
        <v>50</v>
      </c>
      <c r="XDM28" s="12">
        <v>52</v>
      </c>
      <c r="XDN28" s="12">
        <v>53</v>
      </c>
      <c r="XDO28" s="12">
        <v>55</v>
      </c>
      <c r="XDP28" s="12">
        <v>56</v>
      </c>
      <c r="XDQ28" s="12">
        <v>58</v>
      </c>
      <c r="XDR28" s="12">
        <v>60</v>
      </c>
      <c r="XDS28" s="12"/>
      <c r="XDT28" s="12"/>
      <c r="XDU28" s="12"/>
      <c r="XDV28" s="12"/>
      <c r="XDW28" s="12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>
        <f t="shared" si="0"/>
        <v>0</v>
      </c>
      <c r="XES28" s="4">
        <f t="shared" si="1"/>
        <v>0</v>
      </c>
      <c r="XET28" s="1"/>
      <c r="XEU28" s="1"/>
      <c r="XEV28" s="1"/>
      <c r="XEW28" s="1"/>
      <c r="XEX28" s="1"/>
      <c r="XEY28" s="1"/>
      <c r="XEZ28" s="1"/>
      <c r="XFA28" s="1"/>
      <c r="XFB28" s="1"/>
      <c r="XFC28" s="4"/>
      <c r="XFD28" s="1"/>
    </row>
    <row r="29" spans="1:103 16170:16384" s="2" customFormat="1">
      <c r="A29" s="62">
        <f t="shared" si="2"/>
        <v>0</v>
      </c>
      <c r="B29" s="61" t="e">
        <f>O2*A29</f>
        <v>#DIV/0!</v>
      </c>
      <c r="C29" s="75">
        <v>27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3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WWX29" s="1"/>
      <c r="WWY29" s="20">
        <v>29</v>
      </c>
      <c r="WWZ29" s="12">
        <v>74</v>
      </c>
      <c r="WXA29" s="12">
        <v>79</v>
      </c>
      <c r="WXB29" s="12">
        <v>84</v>
      </c>
      <c r="WXC29" s="12">
        <v>89</v>
      </c>
      <c r="WXD29" s="12">
        <v>94</v>
      </c>
      <c r="WXE29" s="12">
        <v>99</v>
      </c>
      <c r="WXF29" s="12">
        <v>104</v>
      </c>
      <c r="WXG29" s="12">
        <v>108</v>
      </c>
      <c r="WXH29" s="12">
        <v>113</v>
      </c>
      <c r="WXI29" s="12">
        <v>118</v>
      </c>
      <c r="WXJ29" s="12">
        <v>123</v>
      </c>
      <c r="WXK29" s="12">
        <v>128</v>
      </c>
      <c r="WXL29" s="12">
        <v>133</v>
      </c>
      <c r="WXM29" s="12">
        <v>138</v>
      </c>
      <c r="WXN29" s="12">
        <v>143</v>
      </c>
      <c r="WXO29" s="12">
        <v>148</v>
      </c>
      <c r="WXP29" s="12">
        <v>153</v>
      </c>
      <c r="WXQ29" s="12">
        <v>158</v>
      </c>
      <c r="WXR29" s="12">
        <v>163</v>
      </c>
      <c r="WXS29" s="12">
        <v>168</v>
      </c>
      <c r="WXT29" s="12">
        <v>173</v>
      </c>
      <c r="WXU29" s="12">
        <v>177</v>
      </c>
      <c r="WXV29" s="12">
        <v>182</v>
      </c>
      <c r="WXW29" s="12">
        <v>187</v>
      </c>
      <c r="WXX29" s="12">
        <v>192</v>
      </c>
      <c r="WXY29" s="12">
        <v>197</v>
      </c>
      <c r="WXZ29" s="12">
        <v>202</v>
      </c>
      <c r="WYA29" s="12">
        <v>207</v>
      </c>
      <c r="WYB29" s="12">
        <v>212</v>
      </c>
      <c r="WYC29" s="12">
        <v>217</v>
      </c>
      <c r="WYD29" s="12">
        <v>222</v>
      </c>
      <c r="WYE29" s="12">
        <v>227</v>
      </c>
      <c r="WYF29" s="12">
        <v>232</v>
      </c>
      <c r="WYG29" s="12">
        <v>237</v>
      </c>
      <c r="WYH29" s="12">
        <v>242</v>
      </c>
      <c r="WYI29" s="12">
        <v>246</v>
      </c>
      <c r="WYJ29" s="12">
        <v>251</v>
      </c>
      <c r="WYK29" s="12">
        <v>256</v>
      </c>
      <c r="WYL29" s="12">
        <v>261</v>
      </c>
      <c r="WYM29" s="12">
        <v>266</v>
      </c>
      <c r="WYN29" s="12">
        <v>271</v>
      </c>
      <c r="WYO29" s="12">
        <v>276</v>
      </c>
      <c r="WYP29" s="12">
        <v>281</v>
      </c>
      <c r="WYQ29" s="12">
        <v>286</v>
      </c>
      <c r="WYR29" s="12">
        <v>291</v>
      </c>
      <c r="WYS29" s="12">
        <v>296</v>
      </c>
      <c r="WYT29" s="20">
        <v>29</v>
      </c>
      <c r="WYU29" s="12">
        <v>280</v>
      </c>
      <c r="WYV29" s="12">
        <v>340</v>
      </c>
      <c r="WYW29" s="12">
        <v>400</v>
      </c>
      <c r="WYX29" s="12">
        <v>390</v>
      </c>
      <c r="WYY29" s="12">
        <v>410</v>
      </c>
      <c r="WYZ29" s="12">
        <v>470</v>
      </c>
      <c r="WZA29" s="12">
        <v>500</v>
      </c>
      <c r="WZB29" s="12">
        <v>510</v>
      </c>
      <c r="WZC29" s="12">
        <v>570</v>
      </c>
      <c r="WZD29" s="12">
        <v>560</v>
      </c>
      <c r="WZE29" s="12">
        <v>610</v>
      </c>
      <c r="WZF29" s="12">
        <v>660</v>
      </c>
      <c r="WZG29" s="12">
        <v>690</v>
      </c>
      <c r="WZH29" s="12">
        <v>730</v>
      </c>
      <c r="WZI29" s="12">
        <v>780</v>
      </c>
      <c r="WZJ29" s="12">
        <v>790</v>
      </c>
      <c r="WZK29" s="12">
        <v>820</v>
      </c>
      <c r="WZL29" s="12">
        <v>840</v>
      </c>
      <c r="WZM29" s="12">
        <v>870</v>
      </c>
      <c r="WZN29" s="12">
        <v>930</v>
      </c>
      <c r="WZO29" s="12">
        <v>950</v>
      </c>
      <c r="WZP29" s="12">
        <v>980</v>
      </c>
      <c r="WZQ29" s="12">
        <v>990</v>
      </c>
      <c r="WZR29" s="12">
        <v>1070</v>
      </c>
      <c r="WZS29" s="12">
        <v>1080</v>
      </c>
      <c r="WZT29" s="12">
        <v>1080</v>
      </c>
      <c r="WZU29" s="12">
        <v>1140</v>
      </c>
      <c r="WZV29" s="12">
        <v>1160</v>
      </c>
      <c r="WZW29" s="12">
        <v>1190</v>
      </c>
      <c r="WZX29" s="12">
        <v>1230</v>
      </c>
      <c r="WZY29" s="12">
        <v>1250</v>
      </c>
      <c r="WZZ29" s="12">
        <v>1310</v>
      </c>
      <c r="XAA29" s="12">
        <v>1320</v>
      </c>
      <c r="XAB29" s="12">
        <v>1370</v>
      </c>
      <c r="XAC29" s="12">
        <v>1370</v>
      </c>
      <c r="XAD29" s="12">
        <v>1430</v>
      </c>
      <c r="XAE29" s="12">
        <v>1450</v>
      </c>
      <c r="XAF29" s="12">
        <v>1500</v>
      </c>
      <c r="XAG29" s="12">
        <v>1530</v>
      </c>
      <c r="XAH29" s="12">
        <v>1560</v>
      </c>
      <c r="XAI29" s="12">
        <v>1600</v>
      </c>
      <c r="XAJ29" s="12">
        <v>1620</v>
      </c>
      <c r="XAK29" s="12">
        <v>1620</v>
      </c>
      <c r="XAL29" s="12">
        <v>1700</v>
      </c>
      <c r="XAM29" s="12">
        <v>1700</v>
      </c>
      <c r="XAN29" s="12">
        <v>1720</v>
      </c>
      <c r="XAO29" s="20">
        <v>29</v>
      </c>
      <c r="XAP29" s="12">
        <v>150</v>
      </c>
      <c r="XAQ29" s="12">
        <v>180</v>
      </c>
      <c r="XAR29" s="12">
        <v>210</v>
      </c>
      <c r="XAS29" s="12">
        <v>240</v>
      </c>
      <c r="XAT29" s="12">
        <v>300</v>
      </c>
      <c r="XAU29" s="12">
        <v>340</v>
      </c>
      <c r="XAV29" s="12">
        <v>340</v>
      </c>
      <c r="XAW29" s="12">
        <v>400</v>
      </c>
      <c r="XAX29" s="12">
        <v>400</v>
      </c>
      <c r="XAY29" s="12">
        <v>460</v>
      </c>
      <c r="XAZ29" s="12">
        <v>480</v>
      </c>
      <c r="XBA29" s="12">
        <v>500</v>
      </c>
      <c r="XBB29" s="12">
        <v>560</v>
      </c>
      <c r="XBC29" s="12">
        <v>580</v>
      </c>
      <c r="XBD29" s="12">
        <v>610</v>
      </c>
      <c r="XBE29" s="12">
        <v>640</v>
      </c>
      <c r="XBF29" s="12">
        <v>660</v>
      </c>
      <c r="XBG29" s="12">
        <v>660</v>
      </c>
      <c r="XBH29" s="12">
        <v>780</v>
      </c>
      <c r="XBI29" s="12">
        <v>780</v>
      </c>
      <c r="XBJ29" s="12">
        <v>820</v>
      </c>
      <c r="XBK29" s="12">
        <v>840</v>
      </c>
      <c r="XBL29" s="12">
        <v>910</v>
      </c>
      <c r="XBM29" s="12">
        <v>910</v>
      </c>
      <c r="XBN29" s="12">
        <v>920</v>
      </c>
      <c r="XBO29" s="12">
        <v>990</v>
      </c>
      <c r="XBP29" s="12">
        <v>1020</v>
      </c>
      <c r="XBQ29" s="12">
        <v>1020</v>
      </c>
      <c r="XBR29" s="12">
        <v>1050</v>
      </c>
      <c r="XBS29" s="12">
        <v>1120</v>
      </c>
      <c r="XBT29" s="12">
        <v>1120</v>
      </c>
      <c r="XBU29" s="12">
        <v>1190</v>
      </c>
      <c r="XBV29" s="12">
        <v>1240</v>
      </c>
      <c r="XBW29" s="12">
        <v>1240</v>
      </c>
      <c r="XBX29" s="12">
        <v>1300</v>
      </c>
      <c r="XBY29" s="12">
        <v>1380</v>
      </c>
      <c r="XBZ29" s="12">
        <v>1380</v>
      </c>
      <c r="XCA29" s="12">
        <v>1420</v>
      </c>
      <c r="XCB29" s="12">
        <v>1470</v>
      </c>
      <c r="XCC29" s="12">
        <v>1490</v>
      </c>
      <c r="XCD29" s="12">
        <v>1520</v>
      </c>
      <c r="XCE29" s="12">
        <v>1550</v>
      </c>
      <c r="XCF29" s="12">
        <v>1550</v>
      </c>
      <c r="XCG29" s="12">
        <v>1570</v>
      </c>
      <c r="XCH29" s="12">
        <v>1670</v>
      </c>
      <c r="XCI29" s="12">
        <v>1670</v>
      </c>
      <c r="XCJ29" s="7">
        <v>29</v>
      </c>
      <c r="XCK29" s="12"/>
      <c r="XCL29" s="12"/>
      <c r="XCM29" s="12"/>
      <c r="XCN29" s="12"/>
      <c r="XCO29" s="12"/>
      <c r="XCP29" s="12">
        <v>15</v>
      </c>
      <c r="XCQ29" s="12">
        <v>17</v>
      </c>
      <c r="XCR29" s="12">
        <v>18</v>
      </c>
      <c r="XCS29" s="12">
        <v>20</v>
      </c>
      <c r="XCT29" s="12">
        <v>21</v>
      </c>
      <c r="XCU29" s="12">
        <v>23</v>
      </c>
      <c r="XCV29" s="12">
        <v>24</v>
      </c>
      <c r="XCW29" s="12">
        <v>26</v>
      </c>
      <c r="XCX29" s="12">
        <v>27</v>
      </c>
      <c r="XCY29" s="12">
        <v>29</v>
      </c>
      <c r="XCZ29" s="12">
        <v>31</v>
      </c>
      <c r="XDA29" s="12">
        <v>32</v>
      </c>
      <c r="XDB29" s="12">
        <v>34</v>
      </c>
      <c r="XDC29" s="12">
        <v>36</v>
      </c>
      <c r="XDD29" s="12">
        <v>37</v>
      </c>
      <c r="XDE29" s="12">
        <v>39</v>
      </c>
      <c r="XDF29" s="12">
        <v>40</v>
      </c>
      <c r="XDG29" s="12">
        <v>42</v>
      </c>
      <c r="XDH29" s="12">
        <v>43</v>
      </c>
      <c r="XDI29" s="12">
        <v>45</v>
      </c>
      <c r="XDJ29" s="12">
        <v>46</v>
      </c>
      <c r="XDK29" s="12">
        <v>48</v>
      </c>
      <c r="XDL29" s="12">
        <v>49</v>
      </c>
      <c r="XDM29" s="12">
        <v>51</v>
      </c>
      <c r="XDN29" s="12">
        <v>52</v>
      </c>
      <c r="XDO29" s="12">
        <v>54</v>
      </c>
      <c r="XDP29" s="12">
        <v>56</v>
      </c>
      <c r="XDQ29" s="12">
        <v>58</v>
      </c>
      <c r="XDR29" s="12">
        <v>59</v>
      </c>
      <c r="XDS29" s="12"/>
      <c r="XDT29" s="12"/>
      <c r="XDU29" s="12"/>
      <c r="XDV29" s="12"/>
      <c r="XDW29" s="12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>
        <f t="shared" si="0"/>
        <v>0</v>
      </c>
      <c r="XES29" s="4">
        <f t="shared" si="1"/>
        <v>0</v>
      </c>
      <c r="XET29" s="1"/>
      <c r="XEU29" s="1"/>
      <c r="XEV29" s="1"/>
      <c r="XEW29" s="1"/>
      <c r="XEX29" s="1"/>
      <c r="XEY29" s="1"/>
      <c r="XEZ29" s="1"/>
      <c r="XFA29" s="1"/>
      <c r="XFB29" s="1"/>
      <c r="XFC29" s="4"/>
      <c r="XFD29" s="1"/>
    </row>
    <row r="30" spans="1:103 16170:16384" s="2" customFormat="1">
      <c r="A30" s="62">
        <f t="shared" si="2"/>
        <v>0</v>
      </c>
      <c r="B30" s="61" t="e">
        <f>O2*A30</f>
        <v>#DIV/0!</v>
      </c>
      <c r="C30" s="75">
        <v>28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3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WWX30" s="1"/>
      <c r="WWY30" s="20">
        <v>30</v>
      </c>
      <c r="WWZ30" s="12">
        <v>79</v>
      </c>
      <c r="WXA30" s="12">
        <v>85</v>
      </c>
      <c r="WXB30" s="12">
        <v>90</v>
      </c>
      <c r="WXC30" s="12">
        <v>95</v>
      </c>
      <c r="WXD30" s="12">
        <v>100</v>
      </c>
      <c r="WXE30" s="12">
        <v>106</v>
      </c>
      <c r="WXF30" s="12">
        <v>111</v>
      </c>
      <c r="WXG30" s="12">
        <v>116</v>
      </c>
      <c r="WXH30" s="12">
        <v>121</v>
      </c>
      <c r="WXI30" s="12">
        <v>127</v>
      </c>
      <c r="WXJ30" s="12">
        <v>132</v>
      </c>
      <c r="WXK30" s="12">
        <v>137</v>
      </c>
      <c r="WXL30" s="12">
        <v>143</v>
      </c>
      <c r="WXM30" s="12">
        <v>148</v>
      </c>
      <c r="WXN30" s="12">
        <v>153</v>
      </c>
      <c r="WXO30" s="12">
        <v>158</v>
      </c>
      <c r="WXP30" s="12">
        <v>164</v>
      </c>
      <c r="WXQ30" s="12">
        <v>169</v>
      </c>
      <c r="WXR30" s="12">
        <v>174</v>
      </c>
      <c r="WXS30" s="12">
        <v>180</v>
      </c>
      <c r="WXT30" s="12">
        <v>185</v>
      </c>
      <c r="WXU30" s="12">
        <v>190</v>
      </c>
      <c r="WXV30" s="12">
        <v>195</v>
      </c>
      <c r="WXW30" s="12">
        <v>201</v>
      </c>
      <c r="WXX30" s="12">
        <v>206</v>
      </c>
      <c r="WXY30" s="12">
        <v>211</v>
      </c>
      <c r="WXZ30" s="12">
        <v>217</v>
      </c>
      <c r="WYA30" s="12">
        <v>222</v>
      </c>
      <c r="WYB30" s="12">
        <v>227</v>
      </c>
      <c r="WYC30" s="12">
        <v>232</v>
      </c>
      <c r="WYD30" s="12">
        <v>238</v>
      </c>
      <c r="WYE30" s="12">
        <v>243</v>
      </c>
      <c r="WYF30" s="12">
        <v>248</v>
      </c>
      <c r="WYG30" s="12">
        <v>254</v>
      </c>
      <c r="WYH30" s="12">
        <v>259</v>
      </c>
      <c r="WYI30" s="12">
        <v>264</v>
      </c>
      <c r="WYJ30" s="12">
        <v>269</v>
      </c>
      <c r="WYK30" s="12">
        <v>275</v>
      </c>
      <c r="WYL30" s="12">
        <v>280</v>
      </c>
      <c r="WYM30" s="12">
        <v>285</v>
      </c>
      <c r="WYN30" s="12">
        <v>291</v>
      </c>
      <c r="WYO30" s="12">
        <v>296</v>
      </c>
      <c r="WYP30" s="12">
        <v>301</v>
      </c>
      <c r="WYQ30" s="12">
        <v>306</v>
      </c>
      <c r="WYR30" s="12">
        <v>312</v>
      </c>
      <c r="WYS30" s="12">
        <v>317</v>
      </c>
      <c r="WYT30" s="20">
        <v>30</v>
      </c>
      <c r="WYU30" s="12">
        <v>310</v>
      </c>
      <c r="WYV30" s="12">
        <v>380</v>
      </c>
      <c r="WYW30" s="12">
        <v>400</v>
      </c>
      <c r="WYX30" s="12">
        <v>420</v>
      </c>
      <c r="WYY30" s="12">
        <v>460</v>
      </c>
      <c r="WYZ30" s="12">
        <v>490</v>
      </c>
      <c r="WZA30" s="12">
        <v>530</v>
      </c>
      <c r="WZB30" s="12">
        <v>580</v>
      </c>
      <c r="WZC30" s="12">
        <v>590</v>
      </c>
      <c r="WZD30" s="12">
        <v>640</v>
      </c>
      <c r="WZE30" s="12">
        <v>660</v>
      </c>
      <c r="WZF30" s="12">
        <v>710</v>
      </c>
      <c r="WZG30" s="12">
        <v>720</v>
      </c>
      <c r="WZH30" s="12">
        <v>760</v>
      </c>
      <c r="WZI30" s="12">
        <v>830</v>
      </c>
      <c r="WZJ30" s="12">
        <v>910</v>
      </c>
      <c r="WZK30" s="12">
        <v>920</v>
      </c>
      <c r="WZL30" s="12">
        <v>960</v>
      </c>
      <c r="WZM30" s="12">
        <v>980</v>
      </c>
      <c r="WZN30" s="12">
        <v>1000</v>
      </c>
      <c r="WZO30" s="12">
        <v>1060</v>
      </c>
      <c r="WZP30" s="12">
        <v>1090</v>
      </c>
      <c r="WZQ30" s="12">
        <v>1130</v>
      </c>
      <c r="WZR30" s="12">
        <v>1150</v>
      </c>
      <c r="WZS30" s="12">
        <v>1170</v>
      </c>
      <c r="WZT30" s="12">
        <v>1240</v>
      </c>
      <c r="WZU30" s="12">
        <v>1260</v>
      </c>
      <c r="WZV30" s="12">
        <v>1300</v>
      </c>
      <c r="WZW30" s="12">
        <v>1320</v>
      </c>
      <c r="WZX30" s="12">
        <v>1360</v>
      </c>
      <c r="WZY30" s="12">
        <v>1380</v>
      </c>
      <c r="WZZ30" s="12">
        <v>1380</v>
      </c>
      <c r="XAA30" s="12">
        <v>1460</v>
      </c>
      <c r="XAB30" s="12">
        <v>1490</v>
      </c>
      <c r="XAC30" s="12">
        <v>1550</v>
      </c>
      <c r="XAD30" s="12">
        <v>1580</v>
      </c>
      <c r="XAE30" s="12">
        <v>1590</v>
      </c>
      <c r="XAF30" s="12">
        <v>1650</v>
      </c>
      <c r="XAG30" s="12">
        <v>1690</v>
      </c>
      <c r="XAH30" s="12">
        <v>1710</v>
      </c>
      <c r="XAI30" s="12">
        <v>1730</v>
      </c>
      <c r="XAJ30" s="12">
        <v>1750</v>
      </c>
      <c r="XAK30" s="12">
        <v>1800</v>
      </c>
      <c r="XAL30" s="12">
        <v>1810</v>
      </c>
      <c r="XAM30" s="12">
        <v>1890</v>
      </c>
      <c r="XAN30" s="12">
        <v>1890</v>
      </c>
      <c r="XAO30" s="20">
        <v>30</v>
      </c>
      <c r="XAP30" s="12">
        <v>150</v>
      </c>
      <c r="XAQ30" s="12">
        <v>180</v>
      </c>
      <c r="XAR30" s="12">
        <v>250</v>
      </c>
      <c r="XAS30" s="12">
        <v>240</v>
      </c>
      <c r="XAT30" s="12">
        <v>300</v>
      </c>
      <c r="XAU30" s="12">
        <v>340</v>
      </c>
      <c r="XAV30" s="12">
        <v>390</v>
      </c>
      <c r="XAW30" s="12">
        <v>400</v>
      </c>
      <c r="XAX30" s="12">
        <v>460</v>
      </c>
      <c r="XAY30" s="12">
        <v>460</v>
      </c>
      <c r="XAZ30" s="12">
        <v>530</v>
      </c>
      <c r="XBA30" s="12">
        <v>550</v>
      </c>
      <c r="XBB30" s="12">
        <v>580</v>
      </c>
      <c r="XBC30" s="12">
        <v>610</v>
      </c>
      <c r="XBD30" s="12">
        <v>710</v>
      </c>
      <c r="XBE30" s="12">
        <v>740</v>
      </c>
      <c r="XBF30" s="12">
        <v>740</v>
      </c>
      <c r="XBG30" s="12">
        <v>770</v>
      </c>
      <c r="XBH30" s="12">
        <v>820</v>
      </c>
      <c r="XBI30" s="12">
        <v>820</v>
      </c>
      <c r="XBJ30" s="12">
        <v>920</v>
      </c>
      <c r="XBK30" s="12">
        <v>940</v>
      </c>
      <c r="XBL30" s="12">
        <v>960</v>
      </c>
      <c r="XBM30" s="12">
        <v>1010</v>
      </c>
      <c r="XBN30" s="12">
        <v>1030</v>
      </c>
      <c r="XBO30" s="12">
        <v>1070</v>
      </c>
      <c r="XBP30" s="12">
        <v>1120</v>
      </c>
      <c r="XBQ30" s="12">
        <v>1140</v>
      </c>
      <c r="XBR30" s="12">
        <v>1170</v>
      </c>
      <c r="XBS30" s="12">
        <v>1170</v>
      </c>
      <c r="XBT30" s="12">
        <v>1200</v>
      </c>
      <c r="XBU30" s="12">
        <v>1290</v>
      </c>
      <c r="XBV30" s="12">
        <v>1300</v>
      </c>
      <c r="XBW30" s="12">
        <v>1350</v>
      </c>
      <c r="XBX30" s="12">
        <v>1380</v>
      </c>
      <c r="XBY30" s="12">
        <v>1380</v>
      </c>
      <c r="XBZ30" s="12">
        <v>1470</v>
      </c>
      <c r="XCA30" s="12">
        <v>1470</v>
      </c>
      <c r="XCB30" s="12">
        <v>1490</v>
      </c>
      <c r="XCC30" s="12">
        <v>1520</v>
      </c>
      <c r="XCD30" s="12">
        <v>1550</v>
      </c>
      <c r="XCE30" s="12">
        <v>1590</v>
      </c>
      <c r="XCF30" s="12">
        <v>1660</v>
      </c>
      <c r="XCG30" s="12">
        <v>1710</v>
      </c>
      <c r="XCH30" s="12">
        <v>1720</v>
      </c>
      <c r="XCI30" s="12">
        <v>1750</v>
      </c>
      <c r="XCJ30" s="7">
        <v>30</v>
      </c>
      <c r="XCK30" s="12"/>
      <c r="XCL30" s="12"/>
      <c r="XCM30" s="12"/>
      <c r="XCN30" s="12"/>
      <c r="XCO30" s="12"/>
      <c r="XCP30" s="12">
        <v>15</v>
      </c>
      <c r="XCQ30" s="12">
        <v>17</v>
      </c>
      <c r="XCR30" s="12">
        <v>18</v>
      </c>
      <c r="XCS30" s="12">
        <v>20</v>
      </c>
      <c r="XCT30" s="12">
        <v>21</v>
      </c>
      <c r="XCU30" s="12">
        <v>23</v>
      </c>
      <c r="XCV30" s="12">
        <v>24</v>
      </c>
      <c r="XCW30" s="12">
        <v>26</v>
      </c>
      <c r="XCX30" s="12">
        <v>27</v>
      </c>
      <c r="XCY30" s="12">
        <v>29</v>
      </c>
      <c r="XCZ30" s="12">
        <v>30</v>
      </c>
      <c r="XDA30" s="12">
        <v>32</v>
      </c>
      <c r="XDB30" s="12">
        <v>33</v>
      </c>
      <c r="XDC30" s="12">
        <v>35</v>
      </c>
      <c r="XDD30" s="12">
        <v>36</v>
      </c>
      <c r="XDE30" s="12">
        <v>38</v>
      </c>
      <c r="XDF30" s="12">
        <v>39</v>
      </c>
      <c r="XDG30" s="12">
        <v>41</v>
      </c>
      <c r="XDH30" s="12">
        <v>43</v>
      </c>
      <c r="XDI30" s="12">
        <v>44</v>
      </c>
      <c r="XDJ30" s="12">
        <v>46</v>
      </c>
      <c r="XDK30" s="12">
        <v>48</v>
      </c>
      <c r="XDL30" s="12">
        <v>49</v>
      </c>
      <c r="XDM30" s="12">
        <v>51</v>
      </c>
      <c r="XDN30" s="12">
        <v>52</v>
      </c>
      <c r="XDO30" s="12">
        <v>54</v>
      </c>
      <c r="XDP30" s="12">
        <v>55</v>
      </c>
      <c r="XDQ30" s="12">
        <v>57</v>
      </c>
      <c r="XDR30" s="12">
        <v>58</v>
      </c>
      <c r="XDS30" s="12">
        <v>60</v>
      </c>
      <c r="XDT30" s="12"/>
      <c r="XDU30" s="12"/>
      <c r="XDV30" s="12"/>
      <c r="XDW30" s="12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>
        <f t="shared" si="0"/>
        <v>0</v>
      </c>
      <c r="XES30" s="4">
        <f t="shared" si="1"/>
        <v>0</v>
      </c>
      <c r="XET30" s="1"/>
      <c r="XEU30" s="1"/>
      <c r="XEV30" s="1"/>
      <c r="XEW30" s="1"/>
      <c r="XEX30" s="1"/>
      <c r="XEY30" s="1"/>
      <c r="XEZ30" s="1"/>
      <c r="XFA30" s="1"/>
      <c r="XFB30" s="1"/>
      <c r="XFC30" s="4"/>
      <c r="XFD30" s="1"/>
    </row>
    <row r="31" spans="1:103 16170:16384" s="2" customFormat="1">
      <c r="A31" s="62">
        <f t="shared" si="2"/>
        <v>0</v>
      </c>
      <c r="B31" s="61" t="e">
        <f>O2*A31</f>
        <v>#DIV/0!</v>
      </c>
      <c r="C31" s="75">
        <v>29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31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WWX31" s="1"/>
      <c r="WWY31" s="20">
        <v>31</v>
      </c>
      <c r="WWZ31" s="12">
        <v>85</v>
      </c>
      <c r="WXA31" s="12">
        <v>90</v>
      </c>
      <c r="WXB31" s="12">
        <v>96</v>
      </c>
      <c r="WXC31" s="12">
        <v>102</v>
      </c>
      <c r="WXD31" s="12">
        <v>107</v>
      </c>
      <c r="WXE31" s="12">
        <v>113</v>
      </c>
      <c r="WXF31" s="12">
        <v>119</v>
      </c>
      <c r="WXG31" s="12">
        <v>124</v>
      </c>
      <c r="WXH31" s="12">
        <v>130</v>
      </c>
      <c r="WXI31" s="12">
        <v>136</v>
      </c>
      <c r="WXJ31" s="12">
        <v>141</v>
      </c>
      <c r="WXK31" s="12">
        <v>147</v>
      </c>
      <c r="WXL31" s="12">
        <v>152</v>
      </c>
      <c r="WXM31" s="12">
        <v>158</v>
      </c>
      <c r="WXN31" s="12">
        <v>164</v>
      </c>
      <c r="WXO31" s="12">
        <v>169</v>
      </c>
      <c r="WXP31" s="12">
        <v>175</v>
      </c>
      <c r="WXQ31" s="12">
        <v>181</v>
      </c>
      <c r="WXR31" s="12">
        <v>186</v>
      </c>
      <c r="WXS31" s="12">
        <v>192</v>
      </c>
      <c r="WXT31" s="12">
        <v>198</v>
      </c>
      <c r="WXU31" s="12">
        <v>203</v>
      </c>
      <c r="WXV31" s="12">
        <v>209</v>
      </c>
      <c r="WXW31" s="12">
        <v>215</v>
      </c>
      <c r="WXX31" s="12">
        <v>220</v>
      </c>
      <c r="WXY31" s="12">
        <v>226</v>
      </c>
      <c r="WXZ31" s="12">
        <v>232</v>
      </c>
      <c r="WYA31" s="12">
        <v>237</v>
      </c>
      <c r="WYB31" s="12">
        <v>243</v>
      </c>
      <c r="WYC31" s="12">
        <v>248</v>
      </c>
      <c r="WYD31" s="12">
        <v>254</v>
      </c>
      <c r="WYE31" s="12">
        <v>260</v>
      </c>
      <c r="WYF31" s="12">
        <v>265</v>
      </c>
      <c r="WYG31" s="12">
        <v>271</v>
      </c>
      <c r="WYH31" s="12">
        <v>277</v>
      </c>
      <c r="WYI31" s="12">
        <v>282</v>
      </c>
      <c r="WYJ31" s="12">
        <v>288</v>
      </c>
      <c r="WYK31" s="12">
        <v>294</v>
      </c>
      <c r="WYL31" s="12">
        <v>299</v>
      </c>
      <c r="WYM31" s="12">
        <v>305</v>
      </c>
      <c r="WYN31" s="12">
        <v>311</v>
      </c>
      <c r="WYO31" s="12">
        <v>316</v>
      </c>
      <c r="WYP31" s="12">
        <v>322</v>
      </c>
      <c r="WYQ31" s="12">
        <v>328</v>
      </c>
      <c r="WYR31" s="12">
        <v>333</v>
      </c>
      <c r="WYS31" s="12">
        <v>339</v>
      </c>
      <c r="WYT31" s="20">
        <v>31</v>
      </c>
      <c r="WYU31" s="12">
        <v>360</v>
      </c>
      <c r="WYV31" s="12">
        <v>380</v>
      </c>
      <c r="WYW31" s="12">
        <v>430</v>
      </c>
      <c r="WYX31" s="12">
        <v>420</v>
      </c>
      <c r="WYY31" s="12">
        <v>490</v>
      </c>
      <c r="WYZ31" s="12">
        <v>520</v>
      </c>
      <c r="WZA31" s="12">
        <v>560</v>
      </c>
      <c r="WZB31" s="12">
        <v>630</v>
      </c>
      <c r="WZC31" s="12">
        <v>670</v>
      </c>
      <c r="WZD31" s="12">
        <v>720</v>
      </c>
      <c r="WZE31" s="12">
        <v>740</v>
      </c>
      <c r="WZF31" s="12">
        <v>770</v>
      </c>
      <c r="WZG31" s="12">
        <v>840</v>
      </c>
      <c r="WZH31" s="12">
        <v>850</v>
      </c>
      <c r="WZI31" s="12">
        <v>890</v>
      </c>
      <c r="WZJ31" s="12">
        <v>910</v>
      </c>
      <c r="WZK31" s="12">
        <v>940</v>
      </c>
      <c r="WZL31" s="12">
        <v>1000</v>
      </c>
      <c r="WZM31" s="12">
        <v>1030</v>
      </c>
      <c r="WZN31" s="12">
        <v>1050</v>
      </c>
      <c r="WZO31" s="12">
        <v>1110</v>
      </c>
      <c r="WZP31" s="12">
        <v>1140</v>
      </c>
      <c r="WZQ31" s="12">
        <v>1220</v>
      </c>
      <c r="WZR31" s="12">
        <v>1220</v>
      </c>
      <c r="WZS31" s="12">
        <v>1250</v>
      </c>
      <c r="WZT31" s="12">
        <v>1280</v>
      </c>
      <c r="WZU31" s="12">
        <v>1340</v>
      </c>
      <c r="WZV31" s="12">
        <v>1360</v>
      </c>
      <c r="WZW31" s="12">
        <v>1440</v>
      </c>
      <c r="WZX31" s="12">
        <v>1480</v>
      </c>
      <c r="WZY31" s="12">
        <v>1520</v>
      </c>
      <c r="WZZ31" s="12">
        <v>1570</v>
      </c>
      <c r="XAA31" s="12">
        <v>1580</v>
      </c>
      <c r="XAB31" s="12">
        <v>1600</v>
      </c>
      <c r="XAC31" s="12">
        <v>1620</v>
      </c>
      <c r="XAD31" s="12">
        <v>1680</v>
      </c>
      <c r="XAE31" s="12">
        <v>1760</v>
      </c>
      <c r="XAF31" s="12">
        <v>1770</v>
      </c>
      <c r="XAG31" s="12">
        <v>1770</v>
      </c>
      <c r="XAH31" s="12">
        <v>1820</v>
      </c>
      <c r="XAI31" s="12">
        <v>1850</v>
      </c>
      <c r="XAJ31" s="12">
        <v>1860</v>
      </c>
      <c r="XAK31" s="12">
        <v>1920</v>
      </c>
      <c r="XAL31" s="12">
        <v>1970</v>
      </c>
      <c r="XAM31" s="12">
        <v>1980</v>
      </c>
      <c r="XAN31" s="12">
        <v>2030</v>
      </c>
      <c r="XAO31" s="20">
        <v>31</v>
      </c>
      <c r="XAP31" s="12">
        <v>150</v>
      </c>
      <c r="XAQ31" s="12">
        <v>210</v>
      </c>
      <c r="XAR31" s="12">
        <v>250</v>
      </c>
      <c r="XAS31" s="12">
        <v>290</v>
      </c>
      <c r="XAT31" s="12">
        <v>340</v>
      </c>
      <c r="XAU31" s="12">
        <v>390</v>
      </c>
      <c r="XAV31" s="12">
        <v>390</v>
      </c>
      <c r="XAW31" s="12">
        <v>460</v>
      </c>
      <c r="XAX31" s="12">
        <v>460</v>
      </c>
      <c r="XAY31" s="12">
        <v>510</v>
      </c>
      <c r="XAZ31" s="12">
        <v>530</v>
      </c>
      <c r="XBA31" s="12">
        <v>640</v>
      </c>
      <c r="XBB31" s="12">
        <v>660</v>
      </c>
      <c r="XBC31" s="12">
        <v>690</v>
      </c>
      <c r="XBD31" s="12">
        <v>710</v>
      </c>
      <c r="XBE31" s="12">
        <v>740</v>
      </c>
      <c r="XBF31" s="12">
        <v>820</v>
      </c>
      <c r="XBG31" s="12">
        <v>820</v>
      </c>
      <c r="XBH31" s="12">
        <v>870</v>
      </c>
      <c r="XBI31" s="12">
        <v>920</v>
      </c>
      <c r="XBJ31" s="12">
        <v>920</v>
      </c>
      <c r="XBK31" s="12">
        <v>980</v>
      </c>
      <c r="XBL31" s="12">
        <v>1010</v>
      </c>
      <c r="XBM31" s="12">
        <v>1030</v>
      </c>
      <c r="XBN31" s="12">
        <v>1150</v>
      </c>
      <c r="XBO31" s="12">
        <v>1180</v>
      </c>
      <c r="XBP31" s="12">
        <v>1200</v>
      </c>
      <c r="XBQ31" s="12">
        <v>1230</v>
      </c>
      <c r="XBR31" s="12">
        <v>1290</v>
      </c>
      <c r="XBS31" s="12">
        <v>1320</v>
      </c>
      <c r="XBT31" s="12">
        <v>1340</v>
      </c>
      <c r="XBU31" s="12">
        <v>1400</v>
      </c>
      <c r="XBV31" s="12">
        <v>1410</v>
      </c>
      <c r="XBW31" s="12">
        <v>1420</v>
      </c>
      <c r="XBX31" s="12">
        <v>1540</v>
      </c>
      <c r="XBY31" s="12">
        <v>1580</v>
      </c>
      <c r="XBZ31" s="12">
        <v>1580</v>
      </c>
      <c r="XCA31" s="12">
        <v>1600</v>
      </c>
      <c r="XCB31" s="12">
        <v>1660</v>
      </c>
      <c r="XCC31" s="12">
        <v>1690</v>
      </c>
      <c r="XCD31" s="12">
        <v>1700</v>
      </c>
      <c r="XCE31" s="12">
        <v>1750</v>
      </c>
      <c r="XCF31" s="12">
        <v>1770</v>
      </c>
      <c r="XCG31" s="12">
        <v>1780</v>
      </c>
      <c r="XCH31" s="12">
        <v>1900</v>
      </c>
      <c r="XCI31" s="12">
        <v>1900</v>
      </c>
      <c r="XCJ31" s="7">
        <v>31</v>
      </c>
      <c r="XCK31" s="12"/>
      <c r="XCL31" s="12"/>
      <c r="XCM31" s="12"/>
      <c r="XCN31" s="12"/>
      <c r="XCO31" s="12"/>
      <c r="XCP31" s="12">
        <v>15</v>
      </c>
      <c r="XCQ31" s="12">
        <v>17</v>
      </c>
      <c r="XCR31" s="12">
        <v>18</v>
      </c>
      <c r="XCS31" s="12">
        <v>20</v>
      </c>
      <c r="XCT31" s="12">
        <v>21</v>
      </c>
      <c r="XCU31" s="12">
        <v>23</v>
      </c>
      <c r="XCV31" s="12">
        <v>24</v>
      </c>
      <c r="XCW31" s="12">
        <v>26</v>
      </c>
      <c r="XCX31" s="12">
        <v>27</v>
      </c>
      <c r="XCY31" s="12">
        <v>29</v>
      </c>
      <c r="XCZ31" s="12">
        <v>30</v>
      </c>
      <c r="XDA31" s="12">
        <v>32</v>
      </c>
      <c r="XDB31" s="12">
        <v>33</v>
      </c>
      <c r="XDC31" s="12">
        <v>35</v>
      </c>
      <c r="XDD31" s="12">
        <v>36</v>
      </c>
      <c r="XDE31" s="12">
        <v>38</v>
      </c>
      <c r="XDF31" s="12">
        <v>39</v>
      </c>
      <c r="XDG31" s="12">
        <v>41</v>
      </c>
      <c r="XDH31" s="12">
        <v>42</v>
      </c>
      <c r="XDI31" s="12">
        <v>44</v>
      </c>
      <c r="XDJ31" s="12">
        <v>45</v>
      </c>
      <c r="XDK31" s="12">
        <v>47</v>
      </c>
      <c r="XDL31" s="12">
        <v>48</v>
      </c>
      <c r="XDM31" s="12">
        <v>50</v>
      </c>
      <c r="XDN31" s="12">
        <v>51</v>
      </c>
      <c r="XDO31" s="12">
        <v>53</v>
      </c>
      <c r="XDP31" s="12">
        <v>55</v>
      </c>
      <c r="XDQ31" s="12">
        <v>56</v>
      </c>
      <c r="XDR31" s="12">
        <v>58</v>
      </c>
      <c r="XDS31" s="12">
        <v>59</v>
      </c>
      <c r="XDT31" s="12"/>
      <c r="XDU31" s="12"/>
      <c r="XDV31" s="12"/>
      <c r="XDW31" s="12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>
        <f t="shared" si="0"/>
        <v>0</v>
      </c>
      <c r="XES31" s="4">
        <f t="shared" si="1"/>
        <v>0</v>
      </c>
      <c r="XET31" s="1"/>
      <c r="XEU31" s="1"/>
      <c r="XEV31" s="1"/>
      <c r="XEW31" s="1"/>
      <c r="XEX31" s="1"/>
      <c r="XEY31" s="1"/>
      <c r="XEZ31" s="1"/>
      <c r="XFA31" s="1"/>
      <c r="XFB31" s="1"/>
      <c r="XFC31" s="4"/>
      <c r="XFD31" s="1"/>
    </row>
    <row r="32" spans="1:103 16170:16384" s="2" customFormat="1">
      <c r="A32" s="62">
        <f t="shared" si="2"/>
        <v>0</v>
      </c>
      <c r="B32" s="61" t="e">
        <f>O2*A32</f>
        <v>#DIV/0!</v>
      </c>
      <c r="C32" s="75">
        <v>30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31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WWX32" s="1"/>
      <c r="WWY32" s="20">
        <v>32</v>
      </c>
      <c r="WWZ32" s="12">
        <v>90</v>
      </c>
      <c r="WXA32" s="12">
        <v>96</v>
      </c>
      <c r="WXB32" s="12">
        <v>102</v>
      </c>
      <c r="WXC32" s="12">
        <v>108</v>
      </c>
      <c r="WXD32" s="12">
        <v>114</v>
      </c>
      <c r="WXE32" s="12">
        <v>120</v>
      </c>
      <c r="WXF32" s="12">
        <v>126</v>
      </c>
      <c r="WXG32" s="12">
        <v>133</v>
      </c>
      <c r="WXH32" s="12">
        <v>139</v>
      </c>
      <c r="WXI32" s="12">
        <v>145</v>
      </c>
      <c r="WXJ32" s="12">
        <v>151</v>
      </c>
      <c r="WXK32" s="12">
        <v>157</v>
      </c>
      <c r="WXL32" s="12">
        <v>163</v>
      </c>
      <c r="WXM32" s="12">
        <v>169</v>
      </c>
      <c r="WXN32" s="12">
        <v>175</v>
      </c>
      <c r="WXO32" s="12">
        <v>181</v>
      </c>
      <c r="WXP32" s="12">
        <v>187</v>
      </c>
      <c r="WXQ32" s="12">
        <v>193</v>
      </c>
      <c r="WXR32" s="12">
        <v>199</v>
      </c>
      <c r="WXS32" s="12">
        <v>205</v>
      </c>
      <c r="WXT32" s="12">
        <v>211</v>
      </c>
      <c r="WXU32" s="12">
        <v>217</v>
      </c>
      <c r="WXV32" s="12">
        <v>223</v>
      </c>
      <c r="WXW32" s="12">
        <v>229</v>
      </c>
      <c r="WXX32" s="12">
        <v>235</v>
      </c>
      <c r="WXY32" s="12">
        <v>241</v>
      </c>
      <c r="WXZ32" s="12">
        <v>247</v>
      </c>
      <c r="WYA32" s="12">
        <v>253</v>
      </c>
      <c r="WYB32" s="12">
        <v>259</v>
      </c>
      <c r="WYC32" s="12">
        <v>265</v>
      </c>
      <c r="WYD32" s="12">
        <v>271</v>
      </c>
      <c r="WYE32" s="12">
        <v>277</v>
      </c>
      <c r="WYF32" s="12">
        <v>283</v>
      </c>
      <c r="WYG32" s="12">
        <v>289</v>
      </c>
      <c r="WYH32" s="12">
        <v>295</v>
      </c>
      <c r="WYI32" s="12">
        <v>301</v>
      </c>
      <c r="WYJ32" s="12">
        <v>307</v>
      </c>
      <c r="WYK32" s="12">
        <v>313</v>
      </c>
      <c r="WYL32" s="12">
        <v>319</v>
      </c>
      <c r="WYM32" s="12">
        <v>325</v>
      </c>
      <c r="WYN32" s="12">
        <v>331</v>
      </c>
      <c r="WYO32" s="12">
        <v>337</v>
      </c>
      <c r="WYP32" s="12">
        <v>343</v>
      </c>
      <c r="WYQ32" s="12">
        <v>349</v>
      </c>
      <c r="WYR32" s="12">
        <v>355</v>
      </c>
      <c r="WYS32" s="12">
        <v>361</v>
      </c>
      <c r="WYT32" s="20">
        <v>32</v>
      </c>
      <c r="WYU32" s="12">
        <v>380</v>
      </c>
      <c r="WYV32" s="12">
        <v>420</v>
      </c>
      <c r="WYW32" s="12">
        <v>460</v>
      </c>
      <c r="WYX32" s="12">
        <v>480</v>
      </c>
      <c r="WYY32" s="12">
        <v>560</v>
      </c>
      <c r="WYZ32" s="12">
        <v>590</v>
      </c>
      <c r="WZA32" s="12">
        <v>640</v>
      </c>
      <c r="WZB32" s="12">
        <v>660</v>
      </c>
      <c r="WZC32" s="12">
        <v>710</v>
      </c>
      <c r="WZD32" s="12">
        <v>760</v>
      </c>
      <c r="WZE32" s="12">
        <v>810</v>
      </c>
      <c r="WZF32" s="12">
        <v>830</v>
      </c>
      <c r="WZG32" s="12">
        <v>870</v>
      </c>
      <c r="WZH32" s="12">
        <v>910</v>
      </c>
      <c r="WZI32" s="12">
        <v>940</v>
      </c>
      <c r="WZJ32" s="12">
        <v>980</v>
      </c>
      <c r="WZK32" s="12">
        <v>1000</v>
      </c>
      <c r="WZL32" s="12">
        <v>1050</v>
      </c>
      <c r="WZM32" s="12">
        <v>1070</v>
      </c>
      <c r="WZN32" s="12">
        <v>1180</v>
      </c>
      <c r="WZO32" s="12">
        <v>1200</v>
      </c>
      <c r="WZP32" s="12">
        <v>1220</v>
      </c>
      <c r="WZQ32" s="12">
        <v>1250</v>
      </c>
      <c r="WZR32" s="12">
        <v>1270</v>
      </c>
      <c r="WZS32" s="12">
        <v>1340</v>
      </c>
      <c r="WZT32" s="12">
        <v>1380</v>
      </c>
      <c r="WZU32" s="12">
        <v>1400</v>
      </c>
      <c r="WZV32" s="12">
        <v>1470</v>
      </c>
      <c r="WZW32" s="12">
        <v>1480</v>
      </c>
      <c r="WZX32" s="12">
        <v>1540</v>
      </c>
      <c r="WZY32" s="12">
        <v>1560</v>
      </c>
      <c r="WZZ32" s="12">
        <v>1580</v>
      </c>
      <c r="XAA32" s="12">
        <v>1670</v>
      </c>
      <c r="XAB32" s="12">
        <v>1690</v>
      </c>
      <c r="XAC32" s="12">
        <v>1730</v>
      </c>
      <c r="XAD32" s="12">
        <v>1780</v>
      </c>
      <c r="XAE32" s="12">
        <v>1790</v>
      </c>
      <c r="XAF32" s="12">
        <v>1850</v>
      </c>
      <c r="XAG32" s="12">
        <v>1880</v>
      </c>
      <c r="XAH32" s="12">
        <v>1900</v>
      </c>
      <c r="XAI32" s="12">
        <v>1930</v>
      </c>
      <c r="XAJ32" s="12">
        <v>1990</v>
      </c>
      <c r="XAK32" s="12">
        <v>2070</v>
      </c>
      <c r="XAL32" s="12">
        <v>2080</v>
      </c>
      <c r="XAM32" s="12">
        <v>2130</v>
      </c>
      <c r="XAN32" s="12">
        <v>2160</v>
      </c>
      <c r="XAO32" s="20">
        <v>32</v>
      </c>
      <c r="XAP32" s="12">
        <v>150</v>
      </c>
      <c r="XAQ32" s="12">
        <v>210</v>
      </c>
      <c r="XAR32" s="12">
        <v>250</v>
      </c>
      <c r="XAS32" s="12">
        <v>330</v>
      </c>
      <c r="XAT32" s="12">
        <v>340</v>
      </c>
      <c r="XAU32" s="12">
        <v>390</v>
      </c>
      <c r="XAV32" s="12">
        <v>450</v>
      </c>
      <c r="XAW32" s="12">
        <v>460</v>
      </c>
      <c r="XAX32" s="12">
        <v>510</v>
      </c>
      <c r="XAY32" s="12">
        <v>590</v>
      </c>
      <c r="XAZ32" s="12">
        <v>620</v>
      </c>
      <c r="XBA32" s="12">
        <v>640</v>
      </c>
      <c r="XBB32" s="12">
        <v>710</v>
      </c>
      <c r="XBC32" s="12">
        <v>760</v>
      </c>
      <c r="XBD32" s="12">
        <v>780</v>
      </c>
      <c r="XBE32" s="12">
        <v>790</v>
      </c>
      <c r="XBF32" s="12">
        <v>820</v>
      </c>
      <c r="XBG32" s="12">
        <v>860</v>
      </c>
      <c r="XBH32" s="12">
        <v>980</v>
      </c>
      <c r="XBI32" s="12">
        <v>980</v>
      </c>
      <c r="XBJ32" s="12">
        <v>1040</v>
      </c>
      <c r="XBK32" s="12">
        <v>1060</v>
      </c>
      <c r="XBL32" s="12">
        <v>1120</v>
      </c>
      <c r="XBM32" s="12">
        <v>1140</v>
      </c>
      <c r="XBN32" s="12">
        <v>1180</v>
      </c>
      <c r="XBO32" s="12">
        <v>1260</v>
      </c>
      <c r="XBP32" s="12">
        <v>1260</v>
      </c>
      <c r="XBQ32" s="12">
        <v>1290</v>
      </c>
      <c r="XBR32" s="12">
        <v>1320</v>
      </c>
      <c r="XBS32" s="12">
        <v>1320</v>
      </c>
      <c r="XBT32" s="12">
        <v>1440</v>
      </c>
      <c r="XBU32" s="12">
        <v>1450</v>
      </c>
      <c r="XBV32" s="12">
        <v>1460</v>
      </c>
      <c r="XBW32" s="12">
        <v>1620</v>
      </c>
      <c r="XBX32" s="12">
        <v>1650</v>
      </c>
      <c r="XBY32" s="12">
        <v>1660</v>
      </c>
      <c r="XBZ32" s="12">
        <v>1720</v>
      </c>
      <c r="XCA32" s="12">
        <v>1720</v>
      </c>
      <c r="XCB32" s="12">
        <v>1770</v>
      </c>
      <c r="XCC32" s="12">
        <v>1860</v>
      </c>
      <c r="XCD32" s="12">
        <v>1950</v>
      </c>
      <c r="XCE32" s="12">
        <v>1960</v>
      </c>
      <c r="XCF32" s="12">
        <v>2030</v>
      </c>
      <c r="XCG32" s="12">
        <v>2060</v>
      </c>
      <c r="XCH32" s="12">
        <v>2060</v>
      </c>
      <c r="XCI32" s="12">
        <v>2110</v>
      </c>
      <c r="XCJ32" s="7">
        <v>32</v>
      </c>
      <c r="XCK32" s="12"/>
      <c r="XCL32" s="12"/>
      <c r="XCM32" s="12"/>
      <c r="XCN32" s="12"/>
      <c r="XCO32" s="12"/>
      <c r="XCP32" s="12">
        <v>15</v>
      </c>
      <c r="XCQ32" s="12">
        <v>17</v>
      </c>
      <c r="XCR32" s="12">
        <v>18</v>
      </c>
      <c r="XCS32" s="12">
        <v>20</v>
      </c>
      <c r="XCT32" s="12">
        <v>21</v>
      </c>
      <c r="XCU32" s="12">
        <v>22</v>
      </c>
      <c r="XCV32" s="12">
        <v>24</v>
      </c>
      <c r="XCW32" s="12">
        <v>25</v>
      </c>
      <c r="XCX32" s="12">
        <v>27</v>
      </c>
      <c r="XCY32" s="12">
        <v>28</v>
      </c>
      <c r="XCZ32" s="12">
        <v>30</v>
      </c>
      <c r="XDA32" s="12">
        <v>31</v>
      </c>
      <c r="XDB32" s="12">
        <v>33</v>
      </c>
      <c r="XDC32" s="12">
        <v>34</v>
      </c>
      <c r="XDD32" s="12">
        <v>36</v>
      </c>
      <c r="XDE32" s="12">
        <v>38</v>
      </c>
      <c r="XDF32" s="12">
        <v>39</v>
      </c>
      <c r="XDG32" s="12">
        <v>40</v>
      </c>
      <c r="XDH32" s="12">
        <v>42</v>
      </c>
      <c r="XDI32" s="12">
        <v>44</v>
      </c>
      <c r="XDJ32" s="12">
        <v>45</v>
      </c>
      <c r="XDK32" s="12">
        <v>47</v>
      </c>
      <c r="XDL32" s="12">
        <v>48</v>
      </c>
      <c r="XDM32" s="12">
        <v>50</v>
      </c>
      <c r="XDN32" s="12">
        <v>51</v>
      </c>
      <c r="XDO32" s="12">
        <v>53</v>
      </c>
      <c r="XDP32" s="12">
        <v>54</v>
      </c>
      <c r="XDQ32" s="12">
        <v>56</v>
      </c>
      <c r="XDR32" s="12">
        <v>57</v>
      </c>
      <c r="XDS32" s="12">
        <v>59</v>
      </c>
      <c r="XDT32" s="12"/>
      <c r="XDU32" s="12"/>
      <c r="XDV32" s="12"/>
      <c r="XDW32" s="12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>
        <f t="shared" si="0"/>
        <v>0</v>
      </c>
      <c r="XES32" s="4">
        <f t="shared" si="1"/>
        <v>0</v>
      </c>
      <c r="XET32" s="1"/>
      <c r="XEU32" s="1"/>
      <c r="XEV32" s="1"/>
      <c r="XEW32" s="1"/>
      <c r="XEX32" s="1"/>
      <c r="XEY32" s="1"/>
      <c r="XEZ32" s="1"/>
      <c r="XFA32" s="1"/>
      <c r="XFB32" s="1"/>
      <c r="XFC32" s="4"/>
      <c r="XFD32" s="1"/>
    </row>
    <row r="33" spans="1:103 16170:16384" s="2" customFormat="1">
      <c r="A33" s="62">
        <f t="shared" si="2"/>
        <v>0</v>
      </c>
      <c r="B33" s="61" t="e">
        <f>O2*A33</f>
        <v>#DIV/0!</v>
      </c>
      <c r="C33" s="75">
        <v>31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31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WWX33" s="1"/>
      <c r="WWY33" s="20">
        <v>33</v>
      </c>
      <c r="WWZ33" s="12">
        <v>96</v>
      </c>
      <c r="WXA33" s="12">
        <v>103</v>
      </c>
      <c r="WXB33" s="12">
        <v>109</v>
      </c>
      <c r="WXC33" s="12">
        <v>115</v>
      </c>
      <c r="WXD33" s="12">
        <v>122</v>
      </c>
      <c r="WXE33" s="12">
        <v>128</v>
      </c>
      <c r="WXF33" s="12">
        <v>135</v>
      </c>
      <c r="WXG33" s="12">
        <v>141</v>
      </c>
      <c r="WXH33" s="12">
        <v>147</v>
      </c>
      <c r="WXI33" s="12">
        <v>154</v>
      </c>
      <c r="WXJ33" s="12">
        <v>160</v>
      </c>
      <c r="WXK33" s="12">
        <v>167</v>
      </c>
      <c r="WXL33" s="12">
        <v>173</v>
      </c>
      <c r="WXM33" s="12">
        <v>180</v>
      </c>
      <c r="WXN33" s="12">
        <v>186</v>
      </c>
      <c r="WXO33" s="12">
        <v>192</v>
      </c>
      <c r="WXP33" s="12">
        <v>199</v>
      </c>
      <c r="WXQ33" s="12">
        <v>205</v>
      </c>
      <c r="WXR33" s="12">
        <v>212</v>
      </c>
      <c r="WXS33" s="12">
        <v>218</v>
      </c>
      <c r="WXT33" s="12">
        <v>224</v>
      </c>
      <c r="WXU33" s="12">
        <v>231</v>
      </c>
      <c r="WXV33" s="12">
        <v>237</v>
      </c>
      <c r="WXW33" s="12">
        <v>244</v>
      </c>
      <c r="WXX33" s="12">
        <v>250</v>
      </c>
      <c r="WXY33" s="12">
        <v>256</v>
      </c>
      <c r="WXZ33" s="12">
        <v>263</v>
      </c>
      <c r="WYA33" s="12">
        <v>269</v>
      </c>
      <c r="WYB33" s="12">
        <v>276</v>
      </c>
      <c r="WYC33" s="12">
        <v>282</v>
      </c>
      <c r="WYD33" s="12">
        <v>289</v>
      </c>
      <c r="WYE33" s="12">
        <v>295</v>
      </c>
      <c r="WYF33" s="12">
        <v>301</v>
      </c>
      <c r="WYG33" s="12">
        <v>308</v>
      </c>
      <c r="WYH33" s="12">
        <v>314</v>
      </c>
      <c r="WYI33" s="12">
        <v>321</v>
      </c>
      <c r="WYJ33" s="12">
        <v>327</v>
      </c>
      <c r="WYK33" s="12">
        <v>333</v>
      </c>
      <c r="WYL33" s="12">
        <v>340</v>
      </c>
      <c r="WYM33" s="12">
        <v>346</v>
      </c>
      <c r="WYN33" s="12">
        <v>353</v>
      </c>
      <c r="WYO33" s="12">
        <v>359</v>
      </c>
      <c r="WYP33" s="12">
        <v>365</v>
      </c>
      <c r="WYQ33" s="12">
        <v>372</v>
      </c>
      <c r="WYR33" s="12">
        <v>378</v>
      </c>
      <c r="WYS33" s="12">
        <v>385</v>
      </c>
      <c r="WYT33" s="20">
        <v>33</v>
      </c>
      <c r="WYU33" s="12">
        <v>380</v>
      </c>
      <c r="WYV33" s="12">
        <v>450</v>
      </c>
      <c r="WYW33" s="12">
        <v>460</v>
      </c>
      <c r="WYX33" s="12">
        <v>530</v>
      </c>
      <c r="WYY33" s="12">
        <v>280</v>
      </c>
      <c r="WYZ33" s="12">
        <v>610</v>
      </c>
      <c r="WZA33" s="12">
        <v>660</v>
      </c>
      <c r="WZB33" s="12">
        <v>720</v>
      </c>
      <c r="WZC33" s="12">
        <v>730</v>
      </c>
      <c r="WZD33" s="12">
        <v>800</v>
      </c>
      <c r="WZE33" s="12">
        <v>810</v>
      </c>
      <c r="WZF33" s="12">
        <v>880</v>
      </c>
      <c r="WZG33" s="12">
        <v>970</v>
      </c>
      <c r="WZH33" s="12">
        <v>990</v>
      </c>
      <c r="WZI33" s="12">
        <v>1030</v>
      </c>
      <c r="WZJ33" s="12">
        <v>1100</v>
      </c>
      <c r="WZK33" s="12">
        <v>1130</v>
      </c>
      <c r="WZL33" s="12">
        <v>1150</v>
      </c>
      <c r="WZM33" s="12">
        <v>1220</v>
      </c>
      <c r="WZN33" s="12">
        <v>1240</v>
      </c>
      <c r="WZO33" s="12">
        <v>1280</v>
      </c>
      <c r="WZP33" s="12">
        <v>1340</v>
      </c>
      <c r="WZQ33" s="12">
        <v>1440</v>
      </c>
      <c r="WZR33" s="12">
        <v>1450</v>
      </c>
      <c r="WZS33" s="12">
        <v>1490</v>
      </c>
      <c r="WZT33" s="12">
        <v>1520</v>
      </c>
      <c r="WZU33" s="12">
        <v>1590</v>
      </c>
      <c r="WZV33" s="12">
        <v>1610</v>
      </c>
      <c r="WZW33" s="12">
        <v>1690</v>
      </c>
      <c r="WZX33" s="12">
        <v>1700</v>
      </c>
      <c r="WZY33" s="12">
        <v>1740</v>
      </c>
      <c r="WZZ33" s="12">
        <v>1780</v>
      </c>
      <c r="XAA33" s="12">
        <v>1820</v>
      </c>
      <c r="XAB33" s="12">
        <v>1840</v>
      </c>
      <c r="XAC33" s="12">
        <v>1900</v>
      </c>
      <c r="XAD33" s="12">
        <v>1990</v>
      </c>
      <c r="XAE33" s="12">
        <v>2010</v>
      </c>
      <c r="XAF33" s="12">
        <v>2020</v>
      </c>
      <c r="XAG33" s="12">
        <v>2050</v>
      </c>
      <c r="XAH33" s="12">
        <v>2120</v>
      </c>
      <c r="XAI33" s="12">
        <v>2150</v>
      </c>
      <c r="XAJ33" s="12">
        <v>2200</v>
      </c>
      <c r="XAK33" s="12">
        <v>2260</v>
      </c>
      <c r="XAL33" s="12">
        <v>2260</v>
      </c>
      <c r="XAM33" s="12">
        <v>2330</v>
      </c>
      <c r="XAN33" s="12">
        <v>2400</v>
      </c>
      <c r="XAO33" s="20">
        <v>33</v>
      </c>
      <c r="XAP33" s="12">
        <v>170</v>
      </c>
      <c r="XAQ33" s="12">
        <v>210</v>
      </c>
      <c r="XAR33" s="12">
        <v>300</v>
      </c>
      <c r="XAS33" s="12">
        <v>330</v>
      </c>
      <c r="XAT33" s="12">
        <v>390</v>
      </c>
      <c r="XAU33" s="12">
        <v>390</v>
      </c>
      <c r="XAV33" s="12">
        <v>500</v>
      </c>
      <c r="XAW33" s="12">
        <v>510</v>
      </c>
      <c r="XAX33" s="12">
        <v>590</v>
      </c>
      <c r="XAY33" s="12">
        <v>590</v>
      </c>
      <c r="XAZ33" s="12">
        <v>670</v>
      </c>
      <c r="XBA33" s="12">
        <v>690</v>
      </c>
      <c r="XBB33" s="12">
        <v>740</v>
      </c>
      <c r="XBC33" s="12">
        <v>760</v>
      </c>
      <c r="XBD33" s="12">
        <v>850</v>
      </c>
      <c r="XBE33" s="12">
        <v>880</v>
      </c>
      <c r="XBF33" s="12">
        <v>920</v>
      </c>
      <c r="XBG33" s="12">
        <v>980</v>
      </c>
      <c r="XBH33" s="12">
        <v>980</v>
      </c>
      <c r="XBI33" s="12">
        <v>1020</v>
      </c>
      <c r="XBJ33" s="12">
        <v>1120</v>
      </c>
      <c r="XBK33" s="12">
        <v>1190</v>
      </c>
      <c r="XBL33" s="12">
        <v>1220</v>
      </c>
      <c r="XBM33" s="12">
        <v>1250</v>
      </c>
      <c r="XBN33" s="12">
        <v>1320</v>
      </c>
      <c r="XBO33" s="12">
        <v>1340</v>
      </c>
      <c r="XBP33" s="12">
        <v>1370</v>
      </c>
      <c r="XBQ33" s="12">
        <v>1450</v>
      </c>
      <c r="XBR33" s="12">
        <v>1450</v>
      </c>
      <c r="XBS33" s="12">
        <v>1510</v>
      </c>
      <c r="XBT33" s="12">
        <v>1530</v>
      </c>
      <c r="XBU33" s="12">
        <v>1590</v>
      </c>
      <c r="XBV33" s="12">
        <v>1620</v>
      </c>
      <c r="XBW33" s="12">
        <v>1730</v>
      </c>
      <c r="XBX33" s="12">
        <v>1780</v>
      </c>
      <c r="XBY33" s="12">
        <v>1800</v>
      </c>
      <c r="XBZ33" s="12">
        <v>1820</v>
      </c>
      <c r="XCA33" s="12">
        <v>1850</v>
      </c>
      <c r="XCB33" s="12">
        <v>1940</v>
      </c>
      <c r="XCC33" s="12">
        <v>1940</v>
      </c>
      <c r="XCD33" s="12">
        <v>1960</v>
      </c>
      <c r="XCE33" s="12">
        <v>2020</v>
      </c>
      <c r="XCF33" s="12">
        <v>2060</v>
      </c>
      <c r="XCG33" s="12">
        <v>2120</v>
      </c>
      <c r="XCH33" s="12">
        <v>2210</v>
      </c>
      <c r="XCI33" s="12">
        <v>2230</v>
      </c>
      <c r="XCJ33" s="7">
        <v>33</v>
      </c>
      <c r="XCK33" s="12"/>
      <c r="XCL33" s="12"/>
      <c r="XCM33" s="12"/>
      <c r="XCN33" s="12"/>
      <c r="XCO33" s="12"/>
      <c r="XCP33" s="12">
        <v>15</v>
      </c>
      <c r="XCQ33" s="12">
        <v>16</v>
      </c>
      <c r="XCR33" s="12">
        <v>18</v>
      </c>
      <c r="XCS33" s="12">
        <v>19</v>
      </c>
      <c r="XCT33" s="12">
        <v>20</v>
      </c>
      <c r="XCU33" s="12">
        <v>22</v>
      </c>
      <c r="XCV33" s="12">
        <v>23</v>
      </c>
      <c r="XCW33" s="12">
        <v>25</v>
      </c>
      <c r="XCX33" s="12">
        <v>26</v>
      </c>
      <c r="XCY33" s="12">
        <v>28</v>
      </c>
      <c r="XCZ33" s="12">
        <v>29</v>
      </c>
      <c r="XDA33" s="12">
        <v>31</v>
      </c>
      <c r="XDB33" s="12">
        <v>32</v>
      </c>
      <c r="XDC33" s="12">
        <v>34</v>
      </c>
      <c r="XDD33" s="12">
        <v>35</v>
      </c>
      <c r="XDE33" s="12">
        <v>37</v>
      </c>
      <c r="XDF33" s="12">
        <v>38</v>
      </c>
      <c r="XDG33" s="12">
        <v>40</v>
      </c>
      <c r="XDH33" s="12">
        <v>41</v>
      </c>
      <c r="XDI33" s="12">
        <v>43</v>
      </c>
      <c r="XDJ33" s="12">
        <v>44</v>
      </c>
      <c r="XDK33" s="12">
        <v>46</v>
      </c>
      <c r="XDL33" s="12">
        <v>47</v>
      </c>
      <c r="XDM33" s="12">
        <v>49</v>
      </c>
      <c r="XDN33" s="12">
        <v>50</v>
      </c>
      <c r="XDO33" s="12">
        <v>52</v>
      </c>
      <c r="XDP33" s="12">
        <v>53</v>
      </c>
      <c r="XDQ33" s="12">
        <v>55</v>
      </c>
      <c r="XDR33" s="12">
        <v>57</v>
      </c>
      <c r="XDS33" s="12">
        <v>58</v>
      </c>
      <c r="XDT33" s="12">
        <v>60</v>
      </c>
      <c r="XDU33" s="12"/>
      <c r="XDV33" s="12"/>
      <c r="XDW33" s="12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>
        <f t="shared" si="0"/>
        <v>0</v>
      </c>
      <c r="XES33" s="4">
        <f t="shared" si="1"/>
        <v>0</v>
      </c>
      <c r="XET33" s="1"/>
      <c r="XEU33" s="1"/>
      <c r="XEV33" s="1"/>
      <c r="XEW33" s="1"/>
      <c r="XEX33" s="1"/>
      <c r="XEY33" s="1"/>
      <c r="XEZ33" s="1"/>
      <c r="XFA33" s="1"/>
      <c r="XFB33" s="1"/>
      <c r="XFC33" s="4"/>
      <c r="XFD33" s="1"/>
    </row>
    <row r="34" spans="1:103 16170:16384" s="2" customFormat="1">
      <c r="A34" s="62">
        <f t="shared" si="2"/>
        <v>0</v>
      </c>
      <c r="B34" s="61" t="e">
        <f>O2*A34</f>
        <v>#DIV/0!</v>
      </c>
      <c r="C34" s="75">
        <v>32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31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WWX34" s="1"/>
      <c r="WWY34" s="20">
        <v>34</v>
      </c>
      <c r="WWZ34" s="12">
        <v>102</v>
      </c>
      <c r="WXA34" s="12">
        <v>109</v>
      </c>
      <c r="WXB34" s="12">
        <v>116</v>
      </c>
      <c r="WXC34" s="12">
        <v>123</v>
      </c>
      <c r="WXD34" s="12">
        <v>129</v>
      </c>
      <c r="WXE34" s="12">
        <v>136</v>
      </c>
      <c r="WXF34" s="12">
        <v>143</v>
      </c>
      <c r="WXG34" s="12">
        <v>150</v>
      </c>
      <c r="WXH34" s="12">
        <v>157</v>
      </c>
      <c r="WXI34" s="12">
        <v>163</v>
      </c>
      <c r="WXJ34" s="12">
        <v>170</v>
      </c>
      <c r="WXK34" s="12">
        <v>177</v>
      </c>
      <c r="WXL34" s="12">
        <v>184</v>
      </c>
      <c r="WXM34" s="12">
        <v>191</v>
      </c>
      <c r="WXN34" s="12">
        <v>198</v>
      </c>
      <c r="WXO34" s="12">
        <v>204</v>
      </c>
      <c r="WXP34" s="12">
        <v>211</v>
      </c>
      <c r="WXQ34" s="12">
        <v>218</v>
      </c>
      <c r="WXR34" s="12">
        <v>225</v>
      </c>
      <c r="WXS34" s="12">
        <v>232</v>
      </c>
      <c r="WXT34" s="12">
        <v>238</v>
      </c>
      <c r="WXU34" s="12">
        <v>245</v>
      </c>
      <c r="WXV34" s="12">
        <v>252</v>
      </c>
      <c r="WXW34" s="12">
        <v>259</v>
      </c>
      <c r="WXX34" s="12">
        <v>266</v>
      </c>
      <c r="WXY34" s="12">
        <v>272</v>
      </c>
      <c r="WXZ34" s="12">
        <v>279</v>
      </c>
      <c r="WYA34" s="12">
        <v>286</v>
      </c>
      <c r="WYB34" s="12">
        <v>293</v>
      </c>
      <c r="WYC34" s="12">
        <v>300</v>
      </c>
      <c r="WYD34" s="12">
        <v>307</v>
      </c>
      <c r="WYE34" s="12">
        <v>313</v>
      </c>
      <c r="WYF34" s="12">
        <v>320</v>
      </c>
      <c r="WYG34" s="12">
        <v>327</v>
      </c>
      <c r="WYH34" s="12">
        <v>334</v>
      </c>
      <c r="WYI34" s="12">
        <v>341</v>
      </c>
      <c r="WYJ34" s="12">
        <v>347</v>
      </c>
      <c r="WYK34" s="12">
        <v>354</v>
      </c>
      <c r="WYL34" s="12">
        <v>361</v>
      </c>
      <c r="WYM34" s="12">
        <v>368</v>
      </c>
      <c r="WYN34" s="12">
        <v>375</v>
      </c>
      <c r="WYO34" s="12">
        <v>381</v>
      </c>
      <c r="WYP34" s="12">
        <v>388</v>
      </c>
      <c r="WYQ34" s="12">
        <v>395</v>
      </c>
      <c r="WYR34" s="12">
        <v>402</v>
      </c>
      <c r="WYS34" s="12">
        <v>409</v>
      </c>
      <c r="WYT34" s="20">
        <v>34</v>
      </c>
      <c r="WYU34" s="12">
        <v>410</v>
      </c>
      <c r="WYV34" s="12">
        <v>500</v>
      </c>
      <c r="WYW34" s="12">
        <v>540</v>
      </c>
      <c r="WYX34" s="12">
        <v>570</v>
      </c>
      <c r="WYY34" s="12">
        <v>600</v>
      </c>
      <c r="WYZ34" s="12">
        <v>640</v>
      </c>
      <c r="WZA34" s="12">
        <v>750</v>
      </c>
      <c r="WZB34" s="12">
        <v>780</v>
      </c>
      <c r="WZC34" s="12">
        <v>830</v>
      </c>
      <c r="WZD34" s="12">
        <v>870</v>
      </c>
      <c r="WZE34" s="12">
        <v>920</v>
      </c>
      <c r="WZF34" s="12">
        <v>940</v>
      </c>
      <c r="WZG34" s="12">
        <v>1000</v>
      </c>
      <c r="WZH34" s="12">
        <v>1050</v>
      </c>
      <c r="WZI34" s="12">
        <v>1100</v>
      </c>
      <c r="WZJ34" s="12">
        <v>1120</v>
      </c>
      <c r="WZK34" s="12">
        <v>1220</v>
      </c>
      <c r="WZL34" s="12">
        <v>1270</v>
      </c>
      <c r="WZM34" s="12">
        <v>1330</v>
      </c>
      <c r="WZN34" s="12">
        <v>1410</v>
      </c>
      <c r="WZO34" s="12">
        <v>1420</v>
      </c>
      <c r="WZP34" s="12">
        <v>1460</v>
      </c>
      <c r="WZQ34" s="12">
        <v>1480</v>
      </c>
      <c r="WZR34" s="12">
        <v>1550</v>
      </c>
      <c r="WZS34" s="12">
        <v>1580</v>
      </c>
      <c r="WZT34" s="12">
        <v>1620</v>
      </c>
      <c r="WZU34" s="12">
        <v>1680</v>
      </c>
      <c r="WZV34" s="12">
        <v>1720</v>
      </c>
      <c r="WZW34" s="12">
        <v>1760</v>
      </c>
      <c r="WZX34" s="12">
        <v>1840</v>
      </c>
      <c r="WZY34" s="12">
        <v>1860</v>
      </c>
      <c r="WZZ34" s="12">
        <v>1940</v>
      </c>
      <c r="XAA34" s="12">
        <v>1980</v>
      </c>
      <c r="XAB34" s="12">
        <v>2020</v>
      </c>
      <c r="XAC34" s="12">
        <v>2070</v>
      </c>
      <c r="XAD34" s="12">
        <v>2100</v>
      </c>
      <c r="XAE34" s="12">
        <v>2110</v>
      </c>
      <c r="XAF34" s="12">
        <v>2180</v>
      </c>
      <c r="XAG34" s="12">
        <v>2240</v>
      </c>
      <c r="XAH34" s="12">
        <v>2270</v>
      </c>
      <c r="XAI34" s="12">
        <v>2290</v>
      </c>
      <c r="XAJ34" s="12">
        <v>2330</v>
      </c>
      <c r="XAK34" s="12">
        <v>2400</v>
      </c>
      <c r="XAL34" s="12">
        <v>2480</v>
      </c>
      <c r="XAM34" s="12">
        <v>2460</v>
      </c>
      <c r="XAN34" s="12">
        <v>2500</v>
      </c>
      <c r="XAO34" s="20">
        <v>34</v>
      </c>
      <c r="XAP34" s="12">
        <v>170</v>
      </c>
      <c r="XAQ34" s="12">
        <v>250</v>
      </c>
      <c r="XAR34" s="12">
        <v>300</v>
      </c>
      <c r="XAS34" s="12">
        <v>330</v>
      </c>
      <c r="XAT34" s="12">
        <v>450</v>
      </c>
      <c r="XAU34" s="12">
        <v>450</v>
      </c>
      <c r="XAV34" s="12">
        <v>500</v>
      </c>
      <c r="XAW34" s="12">
        <v>590</v>
      </c>
      <c r="XAX34" s="12">
        <v>590</v>
      </c>
      <c r="XAY34" s="12">
        <v>640</v>
      </c>
      <c r="XAZ34" s="12">
        <v>670</v>
      </c>
      <c r="XBA34" s="12">
        <v>770</v>
      </c>
      <c r="XBB34" s="12">
        <v>800</v>
      </c>
      <c r="XBC34" s="12">
        <v>820</v>
      </c>
      <c r="XBD34" s="12">
        <v>850</v>
      </c>
      <c r="XBE34" s="12">
        <v>880</v>
      </c>
      <c r="XBF34" s="12">
        <v>1000</v>
      </c>
      <c r="XBG34" s="12">
        <v>1060</v>
      </c>
      <c r="XBH34" s="12">
        <v>1100</v>
      </c>
      <c r="XBI34" s="12">
        <v>1100</v>
      </c>
      <c r="XBJ34" s="12">
        <v>1180</v>
      </c>
      <c r="XBK34" s="12">
        <v>1200</v>
      </c>
      <c r="XBL34" s="12">
        <v>1280</v>
      </c>
      <c r="XBM34" s="12">
        <v>1320</v>
      </c>
      <c r="XBN34" s="12">
        <v>1340</v>
      </c>
      <c r="XBO34" s="12">
        <v>1470</v>
      </c>
      <c r="XBP34" s="12">
        <v>1480</v>
      </c>
      <c r="XBQ34" s="12">
        <v>1510</v>
      </c>
      <c r="XBR34" s="12">
        <v>1550</v>
      </c>
      <c r="XBS34" s="12">
        <v>1660</v>
      </c>
      <c r="XBT34" s="12">
        <v>1720</v>
      </c>
      <c r="XBU34" s="12">
        <v>1730</v>
      </c>
      <c r="XBV34" s="12">
        <v>1800</v>
      </c>
      <c r="XBW34" s="12">
        <v>1830</v>
      </c>
      <c r="XBX34" s="12">
        <v>1860</v>
      </c>
      <c r="XBY34" s="12">
        <v>1910</v>
      </c>
      <c r="XBZ34" s="12">
        <v>1930</v>
      </c>
      <c r="XCA34" s="12">
        <v>2040</v>
      </c>
      <c r="XCB34" s="12">
        <v>2050</v>
      </c>
      <c r="XCC34" s="12">
        <v>2110</v>
      </c>
      <c r="XCD34" s="12">
        <v>2190</v>
      </c>
      <c r="XCE34" s="12">
        <v>2230</v>
      </c>
      <c r="XCF34" s="12">
        <v>2280</v>
      </c>
      <c r="XCG34" s="12">
        <v>2300</v>
      </c>
      <c r="XCH34" s="12">
        <v>2330</v>
      </c>
      <c r="XCI34" s="12">
        <v>2370</v>
      </c>
      <c r="XCJ34" s="7">
        <v>34</v>
      </c>
      <c r="XCK34" s="12"/>
      <c r="XCL34" s="12"/>
      <c r="XCM34" s="12"/>
      <c r="XCN34" s="12"/>
      <c r="XCO34" s="12"/>
      <c r="XCP34" s="12">
        <v>15</v>
      </c>
      <c r="XCQ34" s="12">
        <v>16</v>
      </c>
      <c r="XCR34" s="12">
        <v>17</v>
      </c>
      <c r="XCS34" s="12">
        <v>19</v>
      </c>
      <c r="XCT34" s="12">
        <v>20</v>
      </c>
      <c r="XCU34" s="12">
        <v>22</v>
      </c>
      <c r="XCV34" s="12">
        <v>23</v>
      </c>
      <c r="XCW34" s="12">
        <v>25</v>
      </c>
      <c r="XCX34" s="12">
        <v>26</v>
      </c>
      <c r="XCY34" s="12">
        <v>28</v>
      </c>
      <c r="XCZ34" s="12">
        <v>29</v>
      </c>
      <c r="XDA34" s="12">
        <v>31</v>
      </c>
      <c r="XDB34" s="12">
        <v>32</v>
      </c>
      <c r="XDC34" s="12">
        <v>34</v>
      </c>
      <c r="XDD34" s="12">
        <v>35</v>
      </c>
      <c r="XDE34" s="12">
        <v>37</v>
      </c>
      <c r="XDF34" s="12">
        <v>38</v>
      </c>
      <c r="XDG34" s="12">
        <v>40</v>
      </c>
      <c r="XDH34" s="12">
        <v>41</v>
      </c>
      <c r="XDI34" s="12">
        <v>43</v>
      </c>
      <c r="XDJ34" s="12">
        <v>44</v>
      </c>
      <c r="XDK34" s="12">
        <v>46</v>
      </c>
      <c r="XDL34" s="12">
        <v>47</v>
      </c>
      <c r="XDM34" s="12">
        <v>49</v>
      </c>
      <c r="XDN34" s="12">
        <v>50</v>
      </c>
      <c r="XDO34" s="12">
        <v>52</v>
      </c>
      <c r="XDP34" s="12">
        <v>53</v>
      </c>
      <c r="XDQ34" s="12">
        <v>55</v>
      </c>
      <c r="XDR34" s="12">
        <v>56</v>
      </c>
      <c r="XDS34" s="12">
        <v>58</v>
      </c>
      <c r="XDT34" s="12">
        <v>59</v>
      </c>
      <c r="XDU34" s="12"/>
      <c r="XDV34" s="12"/>
      <c r="XDW34" s="12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>
        <f t="shared" si="0"/>
        <v>0</v>
      </c>
      <c r="XES34" s="4">
        <f t="shared" si="1"/>
        <v>0</v>
      </c>
      <c r="XET34" s="1"/>
      <c r="XEU34" s="1"/>
      <c r="XEV34" s="1"/>
      <c r="XEW34" s="1"/>
      <c r="XEX34" s="1"/>
      <c r="XEY34" s="1"/>
      <c r="XEZ34" s="1"/>
      <c r="XFA34" s="1"/>
      <c r="XFB34" s="1"/>
      <c r="XFC34" s="4"/>
      <c r="XFD34" s="1"/>
    </row>
    <row r="35" spans="1:103 16170:16384" s="2" customFormat="1">
      <c r="A35" s="62">
        <f t="shared" si="2"/>
        <v>0</v>
      </c>
      <c r="B35" s="61" t="e">
        <f>O2*A35</f>
        <v>#DIV/0!</v>
      </c>
      <c r="C35" s="75">
        <v>33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31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WWX35" s="1"/>
      <c r="WWY35" s="20">
        <v>35</v>
      </c>
      <c r="WWZ35" s="12">
        <v>108</v>
      </c>
      <c r="WXA35" s="12">
        <v>116</v>
      </c>
      <c r="WXB35" s="12">
        <v>123</v>
      </c>
      <c r="WXC35" s="12">
        <v>130</v>
      </c>
      <c r="WXD35" s="12">
        <v>137</v>
      </c>
      <c r="WXE35" s="12">
        <v>144</v>
      </c>
      <c r="WXF35" s="12">
        <v>152</v>
      </c>
      <c r="WXG35" s="12">
        <v>159</v>
      </c>
      <c r="WXH35" s="12">
        <v>166</v>
      </c>
      <c r="WXI35" s="12">
        <v>173</v>
      </c>
      <c r="WXJ35" s="12">
        <v>181</v>
      </c>
      <c r="WXK35" s="12">
        <v>188</v>
      </c>
      <c r="WXL35" s="12">
        <v>195</v>
      </c>
      <c r="WXM35" s="12">
        <v>202</v>
      </c>
      <c r="WXN35" s="12">
        <v>210</v>
      </c>
      <c r="WXO35" s="12">
        <v>217</v>
      </c>
      <c r="WXP35" s="12">
        <v>224</v>
      </c>
      <c r="WXQ35" s="12">
        <v>231</v>
      </c>
      <c r="WXR35" s="12">
        <v>238</v>
      </c>
      <c r="WXS35" s="12">
        <v>246</v>
      </c>
      <c r="WXT35" s="12">
        <v>253</v>
      </c>
      <c r="WXU35" s="12">
        <v>260</v>
      </c>
      <c r="WXV35" s="12">
        <v>267</v>
      </c>
      <c r="WXW35" s="12">
        <v>275</v>
      </c>
      <c r="WXX35" s="12">
        <v>282</v>
      </c>
      <c r="WXY35" s="12">
        <v>289</v>
      </c>
      <c r="WXZ35" s="12">
        <v>296</v>
      </c>
      <c r="WYA35" s="12">
        <v>303</v>
      </c>
      <c r="WYB35" s="12">
        <v>311</v>
      </c>
      <c r="WYC35" s="12">
        <v>318</v>
      </c>
      <c r="WYD35" s="12">
        <v>325</v>
      </c>
      <c r="WYE35" s="12">
        <v>332</v>
      </c>
      <c r="WYF35" s="12">
        <v>340</v>
      </c>
      <c r="WYG35" s="12">
        <v>347</v>
      </c>
      <c r="WYH35" s="12">
        <v>354</v>
      </c>
      <c r="WYI35" s="12">
        <v>361</v>
      </c>
      <c r="WYJ35" s="12">
        <v>368</v>
      </c>
      <c r="WYK35" s="12">
        <v>376</v>
      </c>
      <c r="WYL35" s="12">
        <v>383</v>
      </c>
      <c r="WYM35" s="12">
        <v>390</v>
      </c>
      <c r="WYN35" s="12">
        <v>397</v>
      </c>
      <c r="WYO35" s="12">
        <v>405</v>
      </c>
      <c r="WYP35" s="12">
        <v>412</v>
      </c>
      <c r="WYQ35" s="12">
        <v>419</v>
      </c>
      <c r="WYR35" s="12">
        <v>426</v>
      </c>
      <c r="WYS35" s="12">
        <v>433</v>
      </c>
      <c r="WYT35" s="20">
        <v>35</v>
      </c>
      <c r="WYU35" s="12">
        <v>460</v>
      </c>
      <c r="WYV35" s="12">
        <v>510</v>
      </c>
      <c r="WYW35" s="12">
        <v>560</v>
      </c>
      <c r="WYX35" s="12">
        <v>570</v>
      </c>
      <c r="WYY35" s="12">
        <v>690</v>
      </c>
      <c r="WYZ35" s="12">
        <v>730</v>
      </c>
      <c r="WZA35" s="12">
        <v>770</v>
      </c>
      <c r="WZB35" s="12">
        <v>820</v>
      </c>
      <c r="WZC35" s="12">
        <v>910</v>
      </c>
      <c r="WZD35" s="12">
        <v>930</v>
      </c>
      <c r="WZE35" s="12">
        <v>990</v>
      </c>
      <c r="WZF35" s="12">
        <v>1030</v>
      </c>
      <c r="WZG35" s="12">
        <v>1080</v>
      </c>
      <c r="WZH35" s="12">
        <v>1120</v>
      </c>
      <c r="WZI35" s="12">
        <v>1190</v>
      </c>
      <c r="WZJ35" s="12">
        <v>1240</v>
      </c>
      <c r="WZK35" s="12">
        <v>1270</v>
      </c>
      <c r="WZL35" s="12">
        <v>1350</v>
      </c>
      <c r="WZM35" s="12">
        <v>1390</v>
      </c>
      <c r="WZN35" s="12">
        <v>1430</v>
      </c>
      <c r="WZO35" s="12">
        <v>1480</v>
      </c>
      <c r="WZP35" s="12">
        <v>1520</v>
      </c>
      <c r="WZQ35" s="12">
        <v>1570</v>
      </c>
      <c r="WZR35" s="12">
        <v>1590</v>
      </c>
      <c r="WZS35" s="12">
        <v>1670</v>
      </c>
      <c r="WZT35" s="12">
        <v>1730</v>
      </c>
      <c r="WZU35" s="12">
        <v>1750</v>
      </c>
      <c r="WZV35" s="12">
        <v>1780</v>
      </c>
      <c r="WZW35" s="12">
        <v>1880</v>
      </c>
      <c r="WZX35" s="12">
        <v>1880</v>
      </c>
      <c r="WZY35" s="12">
        <v>1970</v>
      </c>
      <c r="WZZ35" s="12">
        <v>1980</v>
      </c>
      <c r="XAA35" s="12">
        <v>2040</v>
      </c>
      <c r="XAB35" s="12">
        <v>2070</v>
      </c>
      <c r="XAC35" s="12">
        <v>2150</v>
      </c>
      <c r="XAD35" s="12">
        <v>2170</v>
      </c>
      <c r="XAE35" s="12">
        <v>2280</v>
      </c>
      <c r="XAF35" s="12">
        <v>2290</v>
      </c>
      <c r="XAG35" s="12">
        <v>2340</v>
      </c>
      <c r="XAH35" s="12">
        <v>2410</v>
      </c>
      <c r="XAI35" s="12">
        <v>2430</v>
      </c>
      <c r="XAJ35" s="12">
        <v>2490</v>
      </c>
      <c r="XAK35" s="12">
        <v>2590</v>
      </c>
      <c r="XAL35" s="12">
        <v>2610</v>
      </c>
      <c r="XAM35" s="12">
        <v>2630</v>
      </c>
      <c r="XAN35" s="12">
        <v>2690</v>
      </c>
      <c r="XAO35" s="20">
        <v>35</v>
      </c>
      <c r="XAP35" s="12">
        <v>170</v>
      </c>
      <c r="XAQ35" s="12">
        <v>250</v>
      </c>
      <c r="XAR35" s="12">
        <v>340</v>
      </c>
      <c r="XAS35" s="12">
        <v>380</v>
      </c>
      <c r="XAT35" s="12">
        <v>450</v>
      </c>
      <c r="XAU35" s="12">
        <v>500</v>
      </c>
      <c r="XAV35" s="12">
        <v>580</v>
      </c>
      <c r="XAW35" s="12">
        <v>590</v>
      </c>
      <c r="XAX35" s="12">
        <v>640</v>
      </c>
      <c r="XAY35" s="12">
        <v>660</v>
      </c>
      <c r="XAZ35" s="12">
        <v>730</v>
      </c>
      <c r="XBA35" s="12">
        <v>770</v>
      </c>
      <c r="XBB35" s="12">
        <v>820</v>
      </c>
      <c r="XBC35" s="12">
        <v>920</v>
      </c>
      <c r="XBD35" s="12">
        <v>960</v>
      </c>
      <c r="XBE35" s="12">
        <v>1000</v>
      </c>
      <c r="XBF35" s="12">
        <v>1050</v>
      </c>
      <c r="XBG35" s="12">
        <v>1100</v>
      </c>
      <c r="XBH35" s="12">
        <v>1160</v>
      </c>
      <c r="XBI35" s="12">
        <v>1230</v>
      </c>
      <c r="XBJ35" s="12">
        <v>1240</v>
      </c>
      <c r="XBK35" s="12">
        <v>1320</v>
      </c>
      <c r="XBL35" s="12">
        <v>1340</v>
      </c>
      <c r="XBM35" s="12">
        <v>1430</v>
      </c>
      <c r="XBN35" s="12">
        <v>1450</v>
      </c>
      <c r="XBO35" s="12">
        <v>1470</v>
      </c>
      <c r="XBP35" s="12">
        <v>1510</v>
      </c>
      <c r="XBQ35" s="12">
        <v>1630</v>
      </c>
      <c r="XBR35" s="12">
        <v>1650</v>
      </c>
      <c r="XBS35" s="12">
        <v>1720</v>
      </c>
      <c r="XBT35" s="12">
        <v>1730</v>
      </c>
      <c r="XBU35" s="12">
        <v>1800</v>
      </c>
      <c r="XBV35" s="12">
        <v>1880</v>
      </c>
      <c r="XBW35" s="12">
        <v>1910</v>
      </c>
      <c r="XBX35" s="12">
        <v>1960</v>
      </c>
      <c r="XBY35" s="12">
        <v>1980</v>
      </c>
      <c r="XBZ35" s="12">
        <v>2040</v>
      </c>
      <c r="XCA35" s="12">
        <v>2110</v>
      </c>
      <c r="XCB35" s="12">
        <v>2160</v>
      </c>
      <c r="XCC35" s="12">
        <v>2190</v>
      </c>
      <c r="XCD35" s="12">
        <v>2230</v>
      </c>
      <c r="XCE35" s="12">
        <v>2280</v>
      </c>
      <c r="XCF35" s="12">
        <v>2300</v>
      </c>
      <c r="XCG35" s="12">
        <v>2380</v>
      </c>
      <c r="XCH35" s="12">
        <v>2450</v>
      </c>
      <c r="XCI35" s="12">
        <v>2470</v>
      </c>
      <c r="XCJ35" s="7">
        <v>35</v>
      </c>
      <c r="XCK35" s="12"/>
      <c r="XCL35" s="12"/>
      <c r="XCM35" s="12"/>
      <c r="XCN35" s="12"/>
      <c r="XCO35" s="12"/>
      <c r="XCP35" s="12">
        <v>14</v>
      </c>
      <c r="XCQ35" s="12">
        <v>16</v>
      </c>
      <c r="XCR35" s="12">
        <v>17</v>
      </c>
      <c r="XCS35" s="12">
        <v>19</v>
      </c>
      <c r="XCT35" s="12">
        <v>20</v>
      </c>
      <c r="XCU35" s="12">
        <v>22</v>
      </c>
      <c r="XCV35" s="12">
        <v>23</v>
      </c>
      <c r="XCW35" s="12">
        <v>25</v>
      </c>
      <c r="XCX35" s="12">
        <v>26</v>
      </c>
      <c r="XCY35" s="12">
        <v>28</v>
      </c>
      <c r="XCZ35" s="12">
        <v>29</v>
      </c>
      <c r="XDA35" s="12">
        <v>31</v>
      </c>
      <c r="XDB35" s="12">
        <v>32</v>
      </c>
      <c r="XDC35" s="12">
        <v>33</v>
      </c>
      <c r="XDD35" s="12">
        <v>35</v>
      </c>
      <c r="XDE35" s="12">
        <v>36</v>
      </c>
      <c r="XDF35" s="12">
        <v>38</v>
      </c>
      <c r="XDG35" s="12">
        <v>39</v>
      </c>
      <c r="XDH35" s="12">
        <v>41</v>
      </c>
      <c r="XDI35" s="12">
        <v>42</v>
      </c>
      <c r="XDJ35" s="12">
        <v>44</v>
      </c>
      <c r="XDK35" s="12">
        <v>45</v>
      </c>
      <c r="XDL35" s="12">
        <v>47</v>
      </c>
      <c r="XDM35" s="12">
        <v>48</v>
      </c>
      <c r="XDN35" s="12">
        <v>49</v>
      </c>
      <c r="XDO35" s="12">
        <v>51</v>
      </c>
      <c r="XDP35" s="12">
        <v>52</v>
      </c>
      <c r="XDQ35" s="12">
        <v>54</v>
      </c>
      <c r="XDR35" s="12">
        <v>55</v>
      </c>
      <c r="XDS35" s="12">
        <v>57</v>
      </c>
      <c r="XDT35" s="12">
        <v>59</v>
      </c>
      <c r="XDU35" s="12"/>
      <c r="XDV35" s="12"/>
      <c r="XDW35" s="12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>
        <f t="shared" si="0"/>
        <v>0</v>
      </c>
      <c r="XES35" s="4">
        <f t="shared" si="1"/>
        <v>0</v>
      </c>
      <c r="XET35" s="1"/>
      <c r="XEU35" s="1"/>
      <c r="XEV35" s="1"/>
      <c r="XEW35" s="1"/>
      <c r="XEX35" s="1"/>
      <c r="XEY35" s="1"/>
      <c r="XEZ35" s="1"/>
      <c r="XFA35" s="1"/>
      <c r="XFB35" s="1"/>
      <c r="XFC35" s="4"/>
      <c r="XFD35" s="1"/>
    </row>
    <row r="36" spans="1:103 16170:16384" s="2" customFormat="1">
      <c r="A36" s="62">
        <f t="shared" si="2"/>
        <v>0</v>
      </c>
      <c r="B36" s="61" t="e">
        <f>O2*A36</f>
        <v>#DIV/0!</v>
      </c>
      <c r="C36" s="75">
        <v>34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131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WWX36" s="1"/>
      <c r="WWY36" s="20">
        <v>36</v>
      </c>
      <c r="WWZ36" s="12">
        <v>115</v>
      </c>
      <c r="WXA36" s="12">
        <v>122</v>
      </c>
      <c r="WXB36" s="12">
        <v>130</v>
      </c>
      <c r="WXC36" s="12">
        <v>138</v>
      </c>
      <c r="WXD36" s="12">
        <v>145</v>
      </c>
      <c r="WXE36" s="12">
        <v>153</v>
      </c>
      <c r="WXF36" s="12">
        <v>161</v>
      </c>
      <c r="WXG36" s="12">
        <v>168</v>
      </c>
      <c r="WXH36" s="12">
        <v>176</v>
      </c>
      <c r="WXI36" s="12">
        <v>184</v>
      </c>
      <c r="WXJ36" s="12">
        <v>191</v>
      </c>
      <c r="WXK36" s="12">
        <v>199</v>
      </c>
      <c r="WXL36" s="12">
        <v>207</v>
      </c>
      <c r="WXM36" s="12">
        <v>214</v>
      </c>
      <c r="WXN36" s="12">
        <v>222</v>
      </c>
      <c r="WXO36" s="12">
        <v>229</v>
      </c>
      <c r="WXP36" s="12">
        <v>237</v>
      </c>
      <c r="WXQ36" s="12">
        <v>245</v>
      </c>
      <c r="WXR36" s="12">
        <v>252</v>
      </c>
      <c r="WXS36" s="12">
        <v>260</v>
      </c>
      <c r="WXT36" s="12">
        <v>268</v>
      </c>
      <c r="WXU36" s="12">
        <v>275</v>
      </c>
      <c r="WXV36" s="12">
        <v>283</v>
      </c>
      <c r="WXW36" s="12">
        <v>291</v>
      </c>
      <c r="WXX36" s="12">
        <v>298</v>
      </c>
      <c r="WXY36" s="12">
        <v>306</v>
      </c>
      <c r="WXZ36" s="12">
        <v>314</v>
      </c>
      <c r="WYA36" s="12">
        <v>321</v>
      </c>
      <c r="WYB36" s="12">
        <v>329</v>
      </c>
      <c r="WYC36" s="12">
        <v>337</v>
      </c>
      <c r="WYD36" s="12">
        <v>344</v>
      </c>
      <c r="WYE36" s="12">
        <v>352</v>
      </c>
      <c r="WYF36" s="12">
        <v>359</v>
      </c>
      <c r="WYG36" s="12">
        <v>367</v>
      </c>
      <c r="WYH36" s="12">
        <v>375</v>
      </c>
      <c r="WYI36" s="12">
        <v>382</v>
      </c>
      <c r="WYJ36" s="12">
        <v>390</v>
      </c>
      <c r="WYK36" s="12">
        <v>398</v>
      </c>
      <c r="WYL36" s="12">
        <v>405</v>
      </c>
      <c r="WYM36" s="12">
        <v>413</v>
      </c>
      <c r="WYN36" s="12">
        <v>421</v>
      </c>
      <c r="WYO36" s="12">
        <v>428</v>
      </c>
      <c r="WYP36" s="12">
        <v>436</v>
      </c>
      <c r="WYQ36" s="12">
        <v>444</v>
      </c>
      <c r="WYR36" s="12">
        <v>451</v>
      </c>
      <c r="WYS36" s="12">
        <v>459</v>
      </c>
      <c r="WYT36" s="20">
        <v>36</v>
      </c>
      <c r="WYU36" s="12">
        <v>460</v>
      </c>
      <c r="WYV36" s="12">
        <v>530</v>
      </c>
      <c r="WYW36" s="12">
        <v>640</v>
      </c>
      <c r="WYX36" s="12">
        <v>650</v>
      </c>
      <c r="WYY36" s="12">
        <v>730</v>
      </c>
      <c r="WYZ36" s="12">
        <v>770</v>
      </c>
      <c r="WZA36" s="12">
        <v>850</v>
      </c>
      <c r="WZB36" s="12">
        <v>890</v>
      </c>
      <c r="WZC36" s="12">
        <v>910</v>
      </c>
      <c r="WZD36" s="12">
        <v>960</v>
      </c>
      <c r="WZE36" s="12">
        <v>1060</v>
      </c>
      <c r="WZF36" s="12">
        <v>1130</v>
      </c>
      <c r="WZG36" s="12">
        <v>1180</v>
      </c>
      <c r="WZH36" s="12">
        <v>1220</v>
      </c>
      <c r="WZI36" s="12">
        <v>1290</v>
      </c>
      <c r="WZJ36" s="12">
        <v>1320</v>
      </c>
      <c r="WZK36" s="12">
        <v>1410</v>
      </c>
      <c r="WZL36" s="12">
        <v>1420</v>
      </c>
      <c r="WZM36" s="12">
        <v>1480</v>
      </c>
      <c r="WZN36" s="12">
        <v>1520</v>
      </c>
      <c r="WZO36" s="12">
        <v>1530</v>
      </c>
      <c r="WZP36" s="12">
        <v>1600</v>
      </c>
      <c r="WZQ36" s="12">
        <v>1710</v>
      </c>
      <c r="WZR36" s="12">
        <v>1800</v>
      </c>
      <c r="WZS36" s="12">
        <v>1810</v>
      </c>
      <c r="WZT36" s="12">
        <v>1860</v>
      </c>
      <c r="WZU36" s="12">
        <v>1940</v>
      </c>
      <c r="WZV36" s="12">
        <v>1950</v>
      </c>
      <c r="WZW36" s="12">
        <v>2040</v>
      </c>
      <c r="WZX36" s="12">
        <v>2120</v>
      </c>
      <c r="WZY36" s="12">
        <v>2160</v>
      </c>
      <c r="WZZ36" s="12">
        <v>2190</v>
      </c>
      <c r="XAA36" s="12">
        <v>2250</v>
      </c>
      <c r="XAB36" s="12">
        <v>2310</v>
      </c>
      <c r="XAC36" s="12">
        <v>2330</v>
      </c>
      <c r="XAD36" s="12">
        <v>2380</v>
      </c>
      <c r="XAE36" s="12">
        <v>2390</v>
      </c>
      <c r="XAF36" s="12">
        <v>2540</v>
      </c>
      <c r="XAG36" s="12">
        <v>2560</v>
      </c>
      <c r="XAH36" s="12">
        <v>2600</v>
      </c>
      <c r="XAI36" s="12">
        <v>2630</v>
      </c>
      <c r="XAJ36" s="12">
        <v>2750</v>
      </c>
      <c r="XAK36" s="12">
        <v>2770</v>
      </c>
      <c r="XAL36" s="12">
        <v>2810</v>
      </c>
      <c r="XAM36" s="12">
        <v>2870</v>
      </c>
      <c r="XAN36" s="12">
        <v>2900</v>
      </c>
      <c r="XAO36" s="20">
        <v>36</v>
      </c>
      <c r="XAP36" s="12">
        <v>170</v>
      </c>
      <c r="XAQ36" s="12">
        <v>250</v>
      </c>
      <c r="XAR36" s="12">
        <v>340</v>
      </c>
      <c r="XAS36" s="12">
        <v>380</v>
      </c>
      <c r="XAT36" s="12">
        <v>500</v>
      </c>
      <c r="XAU36" s="12">
        <v>580</v>
      </c>
      <c r="XAV36" s="12">
        <v>580</v>
      </c>
      <c r="XAW36" s="12">
        <v>640</v>
      </c>
      <c r="XAX36" s="12">
        <v>700</v>
      </c>
      <c r="XAY36" s="12">
        <v>720</v>
      </c>
      <c r="XAZ36" s="12">
        <v>820</v>
      </c>
      <c r="XBA36" s="12">
        <v>850</v>
      </c>
      <c r="XBB36" s="12">
        <v>900</v>
      </c>
      <c r="XBC36" s="12">
        <v>920</v>
      </c>
      <c r="XBD36" s="12">
        <v>1020</v>
      </c>
      <c r="XBE36" s="12">
        <v>1060</v>
      </c>
      <c r="XBF36" s="12">
        <v>1110</v>
      </c>
      <c r="XBG36" s="12">
        <v>1160</v>
      </c>
      <c r="XBH36" s="12">
        <v>1210</v>
      </c>
      <c r="XBI36" s="12">
        <v>1230</v>
      </c>
      <c r="XBJ36" s="12">
        <v>1310</v>
      </c>
      <c r="XBK36" s="12">
        <v>1450</v>
      </c>
      <c r="XBL36" s="12">
        <v>1530</v>
      </c>
      <c r="XBM36" s="12">
        <v>1560</v>
      </c>
      <c r="XBN36" s="12">
        <v>1580</v>
      </c>
      <c r="XBO36" s="12">
        <v>1700</v>
      </c>
      <c r="XBP36" s="12">
        <v>1700</v>
      </c>
      <c r="XBQ36" s="12">
        <v>1740</v>
      </c>
      <c r="XBR36" s="12">
        <v>1810</v>
      </c>
      <c r="XBS36" s="12">
        <v>1880</v>
      </c>
      <c r="XBT36" s="12">
        <v>1950</v>
      </c>
      <c r="XBU36" s="12">
        <v>1990</v>
      </c>
      <c r="XBV36" s="12">
        <v>2040</v>
      </c>
      <c r="XBW36" s="12">
        <v>2070</v>
      </c>
      <c r="XBX36" s="12">
        <v>2090</v>
      </c>
      <c r="XBY36" s="12">
        <v>2180</v>
      </c>
      <c r="XBZ36" s="12">
        <v>2280</v>
      </c>
      <c r="XCA36" s="12">
        <v>2330</v>
      </c>
      <c r="XCB36" s="12">
        <v>2340</v>
      </c>
      <c r="XCC36" s="12">
        <v>2410</v>
      </c>
      <c r="XCD36" s="12">
        <v>2500</v>
      </c>
      <c r="XCE36" s="12">
        <v>2520</v>
      </c>
      <c r="XCF36" s="12">
        <v>2560</v>
      </c>
      <c r="XCG36" s="12">
        <v>2620</v>
      </c>
      <c r="XCH36" s="12">
        <v>2670</v>
      </c>
      <c r="XCI36" s="12">
        <v>2720</v>
      </c>
      <c r="XCJ36" s="7">
        <v>36</v>
      </c>
      <c r="XCK36" s="12"/>
      <c r="XCL36" s="12"/>
      <c r="XCM36" s="12"/>
      <c r="XCN36" s="12"/>
      <c r="XCO36" s="12"/>
      <c r="XCP36" s="12">
        <v>14</v>
      </c>
      <c r="XCQ36" s="12">
        <v>16</v>
      </c>
      <c r="XCR36" s="12">
        <v>17</v>
      </c>
      <c r="XCS36" s="12">
        <v>19</v>
      </c>
      <c r="XCT36" s="12">
        <v>20</v>
      </c>
      <c r="XCU36" s="12">
        <v>22</v>
      </c>
      <c r="XCV36" s="12">
        <v>23</v>
      </c>
      <c r="XCW36" s="12">
        <v>25</v>
      </c>
      <c r="XCX36" s="12">
        <v>26</v>
      </c>
      <c r="XCY36" s="12">
        <v>27</v>
      </c>
      <c r="XCZ36" s="12">
        <v>29</v>
      </c>
      <c r="XDA36" s="12">
        <v>30</v>
      </c>
      <c r="XDB36" s="12">
        <v>31</v>
      </c>
      <c r="XDC36" s="12">
        <v>33</v>
      </c>
      <c r="XDD36" s="12">
        <v>34</v>
      </c>
      <c r="XDE36" s="12">
        <v>36</v>
      </c>
      <c r="XDF36" s="12">
        <v>37</v>
      </c>
      <c r="XDG36" s="12">
        <v>39</v>
      </c>
      <c r="XDH36" s="12">
        <v>40</v>
      </c>
      <c r="XDI36" s="12">
        <v>42</v>
      </c>
      <c r="XDJ36" s="12">
        <v>43</v>
      </c>
      <c r="XDK36" s="12">
        <v>45</v>
      </c>
      <c r="XDL36" s="12">
        <v>46</v>
      </c>
      <c r="XDM36" s="12">
        <v>48</v>
      </c>
      <c r="XDN36" s="12">
        <v>49</v>
      </c>
      <c r="XDO36" s="12">
        <v>51</v>
      </c>
      <c r="XDP36" s="12">
        <v>52</v>
      </c>
      <c r="XDQ36" s="12">
        <v>54</v>
      </c>
      <c r="XDR36" s="12">
        <v>55</v>
      </c>
      <c r="XDS36" s="12">
        <v>57</v>
      </c>
      <c r="XDT36" s="12">
        <v>58</v>
      </c>
      <c r="XDU36" s="12">
        <v>60</v>
      </c>
      <c r="XDV36" s="12"/>
      <c r="XDW36" s="12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>
        <f t="shared" si="0"/>
        <v>0</v>
      </c>
      <c r="XES36" s="4">
        <f t="shared" si="1"/>
        <v>0</v>
      </c>
      <c r="XET36" s="1"/>
      <c r="XEU36" s="1"/>
      <c r="XEV36" s="1"/>
      <c r="XEW36" s="1"/>
      <c r="XEX36" s="1"/>
      <c r="XEY36" s="1"/>
      <c r="XEZ36" s="1"/>
      <c r="XFA36" s="1"/>
      <c r="XFB36" s="1"/>
      <c r="XFC36" s="4"/>
      <c r="XFD36" s="1"/>
    </row>
    <row r="37" spans="1:103 16170:16384" s="2" customFormat="1">
      <c r="A37" s="62">
        <f t="shared" si="2"/>
        <v>0</v>
      </c>
      <c r="B37" s="61" t="e">
        <f>O2*A37</f>
        <v>#DIV/0!</v>
      </c>
      <c r="C37" s="75">
        <v>35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31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  <c r="XEX37" s="1"/>
      <c r="XEY37" s="1"/>
      <c r="XEZ37" s="1"/>
      <c r="XFA37" s="1"/>
      <c r="XFB37" s="1"/>
      <c r="XFC37" s="1"/>
      <c r="XFD37" s="1"/>
    </row>
    <row r="38" spans="1:103 16170:16384" s="2" customFormat="1">
      <c r="A38" s="72">
        <f t="shared" si="2"/>
        <v>0</v>
      </c>
      <c r="B38" s="73" t="e">
        <f>O2*A38</f>
        <v>#DIV/0!</v>
      </c>
      <c r="C38" s="76">
        <v>36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32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  <c r="XEX38" s="1"/>
      <c r="XEY38" s="1"/>
      <c r="XEZ38" s="1"/>
      <c r="XFA38" s="1"/>
      <c r="XFB38" s="1"/>
      <c r="XFC38" s="1"/>
      <c r="XFD38" s="1"/>
    </row>
    <row r="39" spans="1:103 16170:16384" s="2" customFormat="1">
      <c r="A39" s="14"/>
      <c r="C39" s="8"/>
      <c r="D39" s="1"/>
      <c r="E39" s="10"/>
      <c r="F39" s="139" t="s">
        <v>57</v>
      </c>
      <c r="G39" s="139"/>
      <c r="H39" s="139"/>
      <c r="I39" s="10"/>
      <c r="J39" s="10"/>
      <c r="K39" s="1"/>
      <c r="L39" s="1"/>
      <c r="M39" s="1"/>
      <c r="N39" s="6"/>
      <c r="O39" s="1"/>
      <c r="P39" s="1"/>
      <c r="Q39" s="1"/>
      <c r="R39" s="1"/>
      <c r="S39" s="1"/>
      <c r="T39" s="1"/>
      <c r="U39" s="1"/>
      <c r="V39" s="1"/>
      <c r="W39" s="1"/>
      <c r="X39" s="139" t="s">
        <v>57</v>
      </c>
      <c r="Y39" s="139"/>
      <c r="Z39" s="139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39" t="s">
        <v>57</v>
      </c>
      <c r="AQ39" s="139"/>
      <c r="AR39" s="139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39" t="s">
        <v>57</v>
      </c>
      <c r="BI39" s="139"/>
      <c r="BJ39" s="139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39" t="s">
        <v>57</v>
      </c>
      <c r="CA39" s="139"/>
      <c r="CB39" s="139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39" t="s">
        <v>57</v>
      </c>
      <c r="CS39" s="139"/>
      <c r="CT39" s="139"/>
      <c r="CU39" s="1"/>
      <c r="CV39" s="1"/>
      <c r="CW39" s="1"/>
      <c r="CX39" s="1"/>
      <c r="CY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</row>
    <row r="40" spans="1:103 16170:16384" s="2" customFormat="1" ht="23">
      <c r="A40" s="37"/>
      <c r="B40" s="1"/>
      <c r="C40" s="113" t="s">
        <v>59</v>
      </c>
      <c r="D40" s="79">
        <v>1</v>
      </c>
      <c r="E40" s="79">
        <v>2</v>
      </c>
      <c r="F40" s="79">
        <v>3</v>
      </c>
      <c r="G40" s="79">
        <v>4</v>
      </c>
      <c r="H40" s="79">
        <v>5</v>
      </c>
      <c r="I40" s="79">
        <v>6</v>
      </c>
      <c r="J40" s="79">
        <v>7</v>
      </c>
      <c r="K40" s="79">
        <v>8</v>
      </c>
      <c r="L40" s="79">
        <v>9</v>
      </c>
      <c r="M40" s="79">
        <v>10</v>
      </c>
      <c r="N40" s="79">
        <v>11</v>
      </c>
      <c r="O40" s="79">
        <v>12</v>
      </c>
      <c r="P40" s="79">
        <v>13</v>
      </c>
      <c r="Q40" s="79">
        <v>14</v>
      </c>
      <c r="R40" s="79">
        <v>15</v>
      </c>
      <c r="S40" s="79">
        <v>16</v>
      </c>
      <c r="T40" s="79">
        <v>17</v>
      </c>
      <c r="U40" s="79">
        <v>18</v>
      </c>
      <c r="V40" s="79">
        <v>19</v>
      </c>
      <c r="W40" s="79">
        <v>20</v>
      </c>
      <c r="X40" s="79">
        <v>21</v>
      </c>
      <c r="Y40" s="79">
        <v>22</v>
      </c>
      <c r="Z40" s="79">
        <v>23</v>
      </c>
      <c r="AA40" s="79">
        <v>24</v>
      </c>
      <c r="AB40" s="79">
        <v>25</v>
      </c>
      <c r="AC40" s="79">
        <v>26</v>
      </c>
      <c r="AD40" s="79">
        <v>27</v>
      </c>
      <c r="AE40" s="79">
        <v>28</v>
      </c>
      <c r="AF40" s="79">
        <v>29</v>
      </c>
      <c r="AG40" s="79">
        <v>30</v>
      </c>
      <c r="AH40" s="79">
        <v>31</v>
      </c>
      <c r="AI40" s="79">
        <v>32</v>
      </c>
      <c r="AJ40" s="79">
        <v>33</v>
      </c>
      <c r="AK40" s="79">
        <v>34</v>
      </c>
      <c r="AL40" s="79">
        <v>35</v>
      </c>
      <c r="AM40" s="79">
        <v>36</v>
      </c>
      <c r="AN40" s="79">
        <v>37</v>
      </c>
      <c r="AO40" s="79">
        <v>38</v>
      </c>
      <c r="AP40" s="79">
        <v>39</v>
      </c>
      <c r="AQ40" s="79">
        <v>40</v>
      </c>
      <c r="AR40" s="79">
        <v>41</v>
      </c>
      <c r="AS40" s="79">
        <v>42</v>
      </c>
      <c r="AT40" s="79">
        <v>43</v>
      </c>
      <c r="AU40" s="79">
        <v>44</v>
      </c>
      <c r="AV40" s="79">
        <v>45</v>
      </c>
      <c r="AW40" s="79">
        <v>46</v>
      </c>
      <c r="AX40" s="79">
        <v>47</v>
      </c>
      <c r="AY40" s="79">
        <v>48</v>
      </c>
      <c r="AZ40" s="79">
        <v>49</v>
      </c>
      <c r="BA40" s="79">
        <v>50</v>
      </c>
      <c r="BB40" s="79">
        <v>51</v>
      </c>
      <c r="BC40" s="79">
        <v>52</v>
      </c>
      <c r="BD40" s="79">
        <v>53</v>
      </c>
      <c r="BE40" s="79">
        <v>54</v>
      </c>
      <c r="BF40" s="79">
        <v>55</v>
      </c>
      <c r="BG40" s="79">
        <v>56</v>
      </c>
      <c r="BH40" s="79">
        <v>57</v>
      </c>
      <c r="BI40" s="79">
        <v>58</v>
      </c>
      <c r="BJ40" s="79">
        <v>59</v>
      </c>
      <c r="BK40" s="79">
        <v>60</v>
      </c>
      <c r="BL40" s="79">
        <v>61</v>
      </c>
      <c r="BM40" s="79">
        <v>62</v>
      </c>
      <c r="BN40" s="79">
        <v>63</v>
      </c>
      <c r="BO40" s="79">
        <v>64</v>
      </c>
      <c r="BP40" s="79">
        <v>65</v>
      </c>
      <c r="BQ40" s="79">
        <v>66</v>
      </c>
      <c r="BR40" s="79">
        <v>67</v>
      </c>
      <c r="BS40" s="79">
        <v>68</v>
      </c>
      <c r="BT40" s="79">
        <v>69</v>
      </c>
      <c r="BU40" s="79">
        <v>70</v>
      </c>
      <c r="BV40" s="79">
        <v>71</v>
      </c>
      <c r="BW40" s="79">
        <v>72</v>
      </c>
      <c r="BX40" s="79">
        <v>73</v>
      </c>
      <c r="BY40" s="79">
        <v>74</v>
      </c>
      <c r="BZ40" s="79">
        <v>75</v>
      </c>
      <c r="CA40" s="79">
        <v>76</v>
      </c>
      <c r="CB40" s="79">
        <v>77</v>
      </c>
      <c r="CC40" s="79">
        <v>78</v>
      </c>
      <c r="CD40" s="79">
        <v>79</v>
      </c>
      <c r="CE40" s="79">
        <v>80</v>
      </c>
      <c r="CF40" s="79">
        <v>81</v>
      </c>
      <c r="CG40" s="79">
        <v>82</v>
      </c>
      <c r="CH40" s="79">
        <v>83</v>
      </c>
      <c r="CI40" s="79">
        <v>84</v>
      </c>
      <c r="CJ40" s="79">
        <v>85</v>
      </c>
      <c r="CK40" s="79">
        <v>86</v>
      </c>
      <c r="CL40" s="79">
        <v>87</v>
      </c>
      <c r="CM40" s="79">
        <v>88</v>
      </c>
      <c r="CN40" s="79">
        <v>89</v>
      </c>
      <c r="CO40" s="79">
        <v>90</v>
      </c>
      <c r="CP40" s="79">
        <v>91</v>
      </c>
      <c r="CQ40" s="79">
        <v>92</v>
      </c>
      <c r="CR40" s="79">
        <v>93</v>
      </c>
      <c r="CS40" s="79">
        <v>94</v>
      </c>
      <c r="CT40" s="79">
        <v>95</v>
      </c>
      <c r="CU40" s="79">
        <v>96</v>
      </c>
      <c r="CV40" s="79">
        <v>97</v>
      </c>
      <c r="CW40" s="79">
        <v>98</v>
      </c>
      <c r="CX40" s="79">
        <v>99</v>
      </c>
      <c r="CY40" s="79">
        <v>100</v>
      </c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</row>
    <row r="41" spans="1:103 16170:16384" s="2" customFormat="1">
      <c r="A41" s="37"/>
      <c r="B41" s="1"/>
      <c r="C41" s="58" t="s">
        <v>60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8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</row>
    <row r="42" spans="1:103 16170:16384" s="2" customFormat="1">
      <c r="A42" s="78" t="s">
        <v>62</v>
      </c>
      <c r="B42" s="78" t="s">
        <v>10</v>
      </c>
      <c r="C42" s="58" t="s">
        <v>61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38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</row>
    <row r="43" spans="1:103 16170:16384" s="2" customFormat="1">
      <c r="A43" s="63">
        <f>SUM(D43:CY43)</f>
        <v>0</v>
      </c>
      <c r="B43" s="63" t="e">
        <f>AVERAGEIF(D43:CY43, "&gt;0")</f>
        <v>#DIV/0!</v>
      </c>
      <c r="C43" s="133" t="s">
        <v>259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8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</row>
    <row r="44" spans="1:103 16170:16384" s="2" customFormat="1">
      <c r="A44" s="72">
        <f>SUMIF(D44:CY44, "&gt;0")</f>
        <v>0</v>
      </c>
      <c r="B44" s="72" t="e">
        <f>AVERAGEIF(D44:CY44, "&gt;0")</f>
        <v>#DIV/0!</v>
      </c>
      <c r="C44" s="77" t="s">
        <v>63</v>
      </c>
      <c r="D44" s="73" t="e">
        <f>INDEX($XCJ$6:$XDW$36,MATCH(D41,XCJ6:XCJ36,0),MATCH(D42,XCJ6:XDW6,0))</f>
        <v>#N/A</v>
      </c>
      <c r="E44" s="73" t="e">
        <f>INDEX($XCJ$6:$XDW$36,MATCH(E41,XCJ6:XCJ36,0),MATCH(E42,XCJ6:XDW6,0))</f>
        <v>#N/A</v>
      </c>
      <c r="F44" s="73" t="e">
        <f>INDEX($XCJ$6:$XDW$36,MATCH(F41,XCJ6:XCJ36,0),MATCH(F42,XCJ6:XDW6,0))</f>
        <v>#N/A</v>
      </c>
      <c r="G44" s="73" t="e">
        <f>INDEX($XCJ$6:$XDW$36,MATCH(G41,XCJ6:XCJ36,0),MATCH(G42,XCJ6:XDW6,0))</f>
        <v>#N/A</v>
      </c>
      <c r="H44" s="73" t="e">
        <f>INDEX($XCJ$6:$XDW$36,MATCH(H41,XCJ6:XCJ36,0),MATCH(H42,XCJ6:XDW6,0))</f>
        <v>#N/A</v>
      </c>
      <c r="I44" s="73" t="e">
        <f>INDEX($XCJ$6:$XDW$36,MATCH(I41,XCJ6:XCJ36,0),MATCH(I42,XCJ6:XDW6,0))</f>
        <v>#N/A</v>
      </c>
      <c r="J44" s="73" t="e">
        <f>INDEX($XCJ$6:$XDW$36,MATCH(J41,XCJ6:XCJ36,0),MATCH(J42,XCJ6:XDW6,0))</f>
        <v>#N/A</v>
      </c>
      <c r="K44" s="73" t="e">
        <f>INDEX($XCJ$6:$XDW$36,MATCH(K41,XCJ6:XCJ36,0),MATCH(K42,XCJ6:XDW6,0))</f>
        <v>#N/A</v>
      </c>
      <c r="L44" s="73" t="e">
        <f>INDEX($XCJ$6:$XDW$36,MATCH(L41,XCJ6:XCJ36,0),MATCH(L42,XCJ6:XDW6,0))</f>
        <v>#N/A</v>
      </c>
      <c r="M44" s="73" t="e">
        <f>INDEX($XCJ$6:$XDW$36,MATCH(M41,XCJ6:XCJ36,0),MATCH(M42,XCJ6:XDW6,0))</f>
        <v>#N/A</v>
      </c>
      <c r="N44" s="73" t="e">
        <f>INDEX($XCJ$6:$XDW$36,MATCH(N41,XCJ6:XCJ36,0),MATCH(N42,XCJ6:XDW6,0))</f>
        <v>#N/A</v>
      </c>
      <c r="O44" s="73" t="e">
        <f>INDEX($XCJ$6:$XDW$36,MATCH(O41,XCJ6:XCJ36,0),MATCH(O42,XCJ6:XDW6,0))</f>
        <v>#N/A</v>
      </c>
      <c r="P44" s="73" t="e">
        <f>INDEX($XCJ$6:$XDW$36,MATCH(P41,XCJ6:XCJ36,0),MATCH(P42,XCJ6:XDW6,0))</f>
        <v>#N/A</v>
      </c>
      <c r="Q44" s="73" t="e">
        <f>INDEX($XCJ$6:$XDW$36,MATCH(Q41,XCJ6:XCJ36,0),MATCH(Q42,XCJ6:XDW6,0))</f>
        <v>#N/A</v>
      </c>
      <c r="R44" s="73" t="e">
        <f>INDEX($XCJ$6:$XDW$36,MATCH(R41,XCJ6:XCJ36,0),MATCH(R42,XCJ6:XDW6,0))</f>
        <v>#N/A</v>
      </c>
      <c r="S44" s="73" t="e">
        <f>INDEX($XCJ$6:$XDW$36,MATCH(S41,XCJ6:XCJ36,0),MATCH(S42,XCJ6:XDW6,0))</f>
        <v>#N/A</v>
      </c>
      <c r="T44" s="73" t="e">
        <f>INDEX($XCJ$6:$XDW$36,MATCH(T41,XCJ6:XCJ36,0),MATCH(T42,XCJ6:XDW6,0))</f>
        <v>#N/A</v>
      </c>
      <c r="U44" s="73" t="e">
        <f>INDEX($XCJ$6:$XDW$36,MATCH(U41,XCJ6:XCJ36,0),MATCH(U42,XCJ6:XDW6,0))</f>
        <v>#N/A</v>
      </c>
      <c r="V44" s="73" t="e">
        <f>INDEX($XCJ$6:$XDW$36,MATCH(V41,XCJ6:XCJ36,0),MATCH(V42,XCJ6:XDW6,0))</f>
        <v>#N/A</v>
      </c>
      <c r="W44" s="73" t="e">
        <f>INDEX($XCJ$6:$XDW$36,MATCH(W41,XCJ6:XCJ36,0),MATCH(W42,XCJ6:XDW6,0))</f>
        <v>#N/A</v>
      </c>
      <c r="X44" s="73" t="e">
        <f>INDEX($XCJ$6:$XDW$36,MATCH(X41,XCJ6:XCJ36,0),MATCH(X42,XCJ6:XDW6,0))</f>
        <v>#N/A</v>
      </c>
      <c r="Y44" s="73" t="e">
        <f>INDEX($XCJ$6:$XDW$36,MATCH(Y41,XCJ6:XCJ36,0),MATCH(Y42,XCJ6:XDW6,0))</f>
        <v>#N/A</v>
      </c>
      <c r="Z44" s="73" t="e">
        <f>INDEX($XCJ$6:$XDW$36,MATCH(Z41,XCJ6:XCJ36,0),MATCH(Z42,XCJ6:XDW6,0))</f>
        <v>#N/A</v>
      </c>
      <c r="AA44" s="73" t="e">
        <f>INDEX($XCJ$6:$XDW$36,MATCH(AA41,XCJ6:XCJ36,0),MATCH(AA42,XCJ6:XDW6,0))</f>
        <v>#N/A</v>
      </c>
      <c r="AB44" s="73" t="e">
        <f>INDEX($XCJ$6:$XDW$36,MATCH(AB41,XCJ6:XCJ36,0),MATCH(AB42,XCJ6:XDW6,0))</f>
        <v>#N/A</v>
      </c>
      <c r="AC44" s="73" t="e">
        <f>INDEX($XCJ$6:$XDW$36,MATCH(AC41,XCJ6:XCJ36,0),MATCH(AC42,XCJ6:XDW6,0))</f>
        <v>#N/A</v>
      </c>
      <c r="AD44" s="73" t="e">
        <f>INDEX($XCJ$6:$XDW$36,MATCH(AD41,XCJ6:XCJ36,0),MATCH(AD42,XCJ6:XDW6,0))</f>
        <v>#N/A</v>
      </c>
      <c r="AE44" s="73" t="e">
        <f>INDEX($XCJ$6:$XDW$36,MATCH(AE41,XCJ6:XCJ36,0),MATCH(AE42,XCJ6:XDW6,0))</f>
        <v>#N/A</v>
      </c>
      <c r="AF44" s="73" t="e">
        <f>INDEX($XCJ$6:$XDW$36,MATCH(AF41,XCJ6:XCJ36,0),MATCH(AF42,XCJ6:XDW6,0))</f>
        <v>#N/A</v>
      </c>
      <c r="AG44" s="73" t="e">
        <f>INDEX($XCJ$6:$XDW$36,MATCH(AG41,XCJ6:XCJ36,0),MATCH(AG42,XCJ6:XDW6,0))</f>
        <v>#N/A</v>
      </c>
      <c r="AH44" s="73" t="e">
        <f>INDEX($XCJ$6:$XDW$36,MATCH(AH41,XCJ6:XCJ36,0),MATCH(AH42,XCJ6:XDW6,0))</f>
        <v>#N/A</v>
      </c>
      <c r="AI44" s="73" t="e">
        <f>INDEX($XCJ$6:$XDW$36,MATCH(AI41,XCJ6:XCJ36,0),MATCH(AI42,XCJ6:XDW6,0))</f>
        <v>#N/A</v>
      </c>
      <c r="AJ44" s="73" t="e">
        <f>INDEX($XCJ$6:$XDW$36,MATCH(AJ41,XCJ6:XCJ36,0),MATCH(AJ42,XCJ6:XDW6,0))</f>
        <v>#N/A</v>
      </c>
      <c r="AK44" s="73" t="e">
        <f>INDEX($XCJ$6:$XDW$36,MATCH(AK41,XCJ6:XCJ36,0),MATCH(AK42,XCJ6:XDW6,0))</f>
        <v>#N/A</v>
      </c>
      <c r="AL44" s="73" t="e">
        <f>INDEX($XCJ$6:$XDW$36,MATCH(AL41,XCJ6:XCJ36,0),MATCH(AL42,XCJ6:XDW6,0))</f>
        <v>#N/A</v>
      </c>
      <c r="AM44" s="73" t="e">
        <f>INDEX($XCJ$6:$XDW$36,MATCH(AM41,XCJ6:XCJ36,0),MATCH(AM42,XCJ6:XDW6,0))</f>
        <v>#N/A</v>
      </c>
      <c r="AN44" s="73" t="e">
        <f>INDEX($XCJ$6:$XDW$36,MATCH(AN41,XCJ6:XCJ36,0),MATCH(AN42,XCJ6:XDW6,0))</f>
        <v>#N/A</v>
      </c>
      <c r="AO44" s="73" t="e">
        <f>INDEX($XCJ$6:$XDW$36,MATCH(AO41,XCJ6:XCJ36,0),MATCH(AO42,XCJ6:XDW6,0))</f>
        <v>#N/A</v>
      </c>
      <c r="AP44" s="73" t="e">
        <f>INDEX($XCJ$6:$XDW$36,MATCH(AP41,XCJ6:XCJ36,0),MATCH(AP42,XCJ6:XDW6,0))</f>
        <v>#N/A</v>
      </c>
      <c r="AQ44" s="73" t="e">
        <f>INDEX($XCJ$6:$XDW$36,MATCH(AQ41,XCJ6:XCJ36,0),MATCH(AQ42,XCJ6:XDW6,0))</f>
        <v>#N/A</v>
      </c>
      <c r="AR44" s="73" t="e">
        <f>INDEX($XCJ$6:$XDW$36,MATCH(AR41,XCJ6:XCJ36,0),MATCH(AR42,XCJ6:XDW6,0))</f>
        <v>#N/A</v>
      </c>
      <c r="AS44" s="73" t="e">
        <f>INDEX($XCJ$6:$XDW$36,MATCH(AS41,XCJ6:XCJ36,0),MATCH(AS42,XCJ6:XDW6,0))</f>
        <v>#N/A</v>
      </c>
      <c r="AT44" s="73" t="e">
        <f>INDEX($XCJ$6:$XDW$36,MATCH(AT41,XCJ6:XCJ36,0),MATCH(AT42,XCJ6:XDW6,0))</f>
        <v>#N/A</v>
      </c>
      <c r="AU44" s="73" t="e">
        <f>INDEX($XCJ$6:$XDW$36,MATCH(AU41,XCJ6:XCJ36,0),MATCH(AU42,XCJ6:XDW6,0))</f>
        <v>#N/A</v>
      </c>
      <c r="AV44" s="73" t="e">
        <f>INDEX($XCJ$6:$XDW$36,MATCH(AV41,XCJ6:XCJ36,0),MATCH(AV42,XCJ6:XDW6,0))</f>
        <v>#N/A</v>
      </c>
      <c r="AW44" s="73" t="e">
        <f>INDEX($XCJ$6:$XDW$36,MATCH(AW41,XCJ6:XCJ36,0),MATCH(AW42,XCJ6:XDW6,0))</f>
        <v>#N/A</v>
      </c>
      <c r="AX44" s="73" t="e">
        <f>INDEX($XCJ$6:$XDW$36,MATCH(AX41,XCJ6:XCJ36,0),MATCH(AX42,XCJ6:XDW6,0))</f>
        <v>#N/A</v>
      </c>
      <c r="AY44" s="73" t="e">
        <f>INDEX($XCJ$6:$XDW$36,MATCH(AY41,XCJ6:XCJ36,0),MATCH(AY42,XCJ6:XDW6,0))</f>
        <v>#N/A</v>
      </c>
      <c r="AZ44" s="73" t="e">
        <f>INDEX($XCJ$6:$XDW$36,MATCH(AZ41,XCJ6:XCJ36,0),MATCH(AZ42,XCJ6:XDW6,0))</f>
        <v>#N/A</v>
      </c>
      <c r="BA44" s="73" t="e">
        <f>INDEX($XCJ$6:$XDW$36,MATCH(BA41,XCJ6:XCJ36,0),MATCH(BA42,XCJ6:XDW6,0))</f>
        <v>#N/A</v>
      </c>
      <c r="BB44" s="73" t="e">
        <f>INDEX($XCJ$6:$XDW$36,MATCH(BB41,XCJ6:XCJ36,0),MATCH(BB42,XCJ6:XDW6,0))</f>
        <v>#N/A</v>
      </c>
      <c r="BC44" s="73" t="e">
        <f>INDEX($XCJ$6:$XDW$36,MATCH(BC41,XCJ6:XCJ36,0),MATCH(BC42,XCJ6:XDW6,0))</f>
        <v>#N/A</v>
      </c>
      <c r="BD44" s="73" t="e">
        <f>INDEX($XCJ$6:$XDW$36,MATCH(BD41,XCJ6:XCJ36,0),MATCH(BD42,XCJ6:XDW6,0))</f>
        <v>#N/A</v>
      </c>
      <c r="BE44" s="73" t="e">
        <f>INDEX($XCJ$6:$XDW$36,MATCH(BE41,XCJ6:XCJ36,0),MATCH(BE42,XCJ6:XDW6,0))</f>
        <v>#N/A</v>
      </c>
      <c r="BF44" s="73" t="e">
        <f>INDEX($XCJ$6:$XDW$36,MATCH(BF41,XCJ6:XCJ36,0),MATCH(BF42,XCJ6:XDW6,0))</f>
        <v>#N/A</v>
      </c>
      <c r="BG44" s="73" t="e">
        <f>INDEX($XCJ$6:$XDW$36,MATCH(BG41,XCJ6:XCJ36,0),MATCH(BG42,XCJ6:XDW6,0))</f>
        <v>#N/A</v>
      </c>
      <c r="BH44" s="73" t="e">
        <f>INDEX($XCJ$6:$XDW$36,MATCH(BH41,XCJ6:XCJ36,0),MATCH(BH42,XCJ6:XDW6,0))</f>
        <v>#N/A</v>
      </c>
      <c r="BI44" s="73" t="e">
        <f>INDEX($XCJ$6:$XDW$36,MATCH(BI41,XCJ6:XCJ36,0),MATCH(BI42,XCJ6:XDW6,0))</f>
        <v>#N/A</v>
      </c>
      <c r="BJ44" s="73" t="e">
        <f>INDEX($XCJ$6:$XDW$36,MATCH(BJ41,XCJ6:XCJ36,0),MATCH(BJ42,XCJ6:XDW6,0))</f>
        <v>#N/A</v>
      </c>
      <c r="BK44" s="73" t="e">
        <f>INDEX($XCJ$6:$XDW$36,MATCH(BK41,XCJ6:XCJ36,0),MATCH(BK42,XCJ6:XDW6,0))</f>
        <v>#N/A</v>
      </c>
      <c r="BL44" s="73" t="e">
        <f>INDEX($XCJ$6:$XDW$36,MATCH(BL41,XCJ6:XCJ36,0),MATCH(BL42,XCJ6:XDW6,0))</f>
        <v>#N/A</v>
      </c>
      <c r="BM44" s="73" t="e">
        <f>INDEX($XCJ$6:$XDW$36,MATCH(BM41,XCJ6:XCJ36,0),MATCH(BM42,XCJ6:XDW6,0))</f>
        <v>#N/A</v>
      </c>
      <c r="BN44" s="73" t="e">
        <f>INDEX($XCJ$6:$XDW$36,MATCH(BN41,XCJ6:XCJ36,0),MATCH(BN42,XCJ6:XDW6,0))</f>
        <v>#N/A</v>
      </c>
      <c r="BO44" s="73" t="e">
        <f>INDEX($XCJ$6:$XDW$36,MATCH(BO41,XCJ6:XCJ36,0),MATCH(BO42,XCJ6:XDW6,0))</f>
        <v>#N/A</v>
      </c>
      <c r="BP44" s="73" t="e">
        <f>INDEX($XCJ$6:$XDW$36,MATCH(BP41,XCJ6:XCJ36,0),MATCH(BP42,XCJ6:XDW6,0))</f>
        <v>#N/A</v>
      </c>
      <c r="BQ44" s="73" t="e">
        <f>INDEX($XCJ$6:$XDW$36,MATCH(BQ41,XCJ6:XCJ36,0),MATCH(BQ42,XCJ6:XDW6,0))</f>
        <v>#N/A</v>
      </c>
      <c r="BR44" s="73" t="e">
        <f>INDEX($XCJ$6:$XDW$36,MATCH(BR41,XCJ6:XCJ36,0),MATCH(BR42,XCJ6:XDW6,0))</f>
        <v>#N/A</v>
      </c>
      <c r="BS44" s="73" t="e">
        <f>INDEX($XCJ$6:$XDW$36,MATCH(BS41,XCJ6:XCJ36,0),MATCH(BS42,XCJ6:XDW6,0))</f>
        <v>#N/A</v>
      </c>
      <c r="BT44" s="73" t="e">
        <f>INDEX($XCJ$6:$XDW$36,MATCH(BT41,XCJ6:XCJ36,0),MATCH(BT42,XCJ6:XDW6,0))</f>
        <v>#N/A</v>
      </c>
      <c r="BU44" s="73" t="e">
        <f>INDEX($XCJ$6:$XDW$36,MATCH(BU41,XCJ6:XCJ36,0),MATCH(BU42,XCJ6:XDW6,0))</f>
        <v>#N/A</v>
      </c>
      <c r="BV44" s="73" t="e">
        <f>INDEX($XCJ$6:$XDW$36,MATCH(BV41,XCJ6:XCJ36,0),MATCH(BV42,XCJ6:XDW6,0))</f>
        <v>#N/A</v>
      </c>
      <c r="BW44" s="73" t="e">
        <f>INDEX($XCJ$6:$XDW$36,MATCH(BW41,XCJ6:XCJ36,0),MATCH(BW42,XCJ6:XDW6,0))</f>
        <v>#N/A</v>
      </c>
      <c r="BX44" s="73" t="e">
        <f>INDEX($XCJ$6:$XDW$36,MATCH(BX41,XCJ6:XCJ36,0),MATCH(BX42,XCJ6:XDW6,0))</f>
        <v>#N/A</v>
      </c>
      <c r="BY44" s="73" t="e">
        <f>INDEX($XCJ$6:$XDW$36,MATCH(BY41,XCJ6:XCJ36,0),MATCH(BY42,XCJ6:XDW6,0))</f>
        <v>#N/A</v>
      </c>
      <c r="BZ44" s="73" t="e">
        <f>INDEX($XCJ$6:$XDW$36,MATCH(BZ41,XCJ6:XCJ36,0),MATCH(BZ42,XCJ6:XDW6,0))</f>
        <v>#N/A</v>
      </c>
      <c r="CA44" s="73" t="e">
        <f>INDEX($XCJ$6:$XDW$36,MATCH(CA41,XCJ6:XCJ36,0),MATCH(CA42,XCJ6:XDW6,0))</f>
        <v>#N/A</v>
      </c>
      <c r="CB44" s="73" t="e">
        <f>INDEX($XCJ$6:$XDW$36,MATCH(CB41,XCJ6:XCJ36,0),MATCH(CB42,XCJ6:XDW6,0))</f>
        <v>#N/A</v>
      </c>
      <c r="CC44" s="73" t="e">
        <f>INDEX($XCJ$6:$XDW$36,MATCH(CC41,XCJ6:XCJ36,0),MATCH(CC42,XCJ6:XDW6,0))</f>
        <v>#N/A</v>
      </c>
      <c r="CD44" s="73" t="e">
        <f>INDEX($XCJ$6:$XDW$36,MATCH(CD41,XCJ6:XCJ36,0),MATCH(CD42,XCJ6:XDW6,0))</f>
        <v>#N/A</v>
      </c>
      <c r="CE44" s="73" t="e">
        <f>INDEX($XCJ$6:$XDW$36,MATCH(CE41,XCJ6:XCJ36,0),MATCH(CE42,XCJ6:XDW6,0))</f>
        <v>#N/A</v>
      </c>
      <c r="CF44" s="73" t="e">
        <f>INDEX($XCJ$6:$XDW$36,MATCH(CF41,XCJ6:XCJ36,0),MATCH(CF42,XCJ6:XDW6,0))</f>
        <v>#N/A</v>
      </c>
      <c r="CG44" s="73" t="e">
        <f>INDEX($XCJ$6:$XDW$36,MATCH(CG41,XCJ6:XCJ36,0),MATCH(CG42,XCJ6:XDW6,0))</f>
        <v>#N/A</v>
      </c>
      <c r="CH44" s="73" t="e">
        <f>INDEX($XCJ$6:$XDW$36,MATCH(CH41,XCJ6:XCJ36,0),MATCH(CH42,XCJ6:XDW6,0))</f>
        <v>#N/A</v>
      </c>
      <c r="CI44" s="73" t="e">
        <f>INDEX($XCJ$6:$XDW$36,MATCH(CI41,XCJ6:XCJ36,0),MATCH(CI42,XCJ6:XDW6,0))</f>
        <v>#N/A</v>
      </c>
      <c r="CJ44" s="73" t="e">
        <f>INDEX($XCJ$6:$XDW$36,MATCH(CJ41,XCJ6:XCJ36,0),MATCH(CJ42,XCJ6:XDW6,0))</f>
        <v>#N/A</v>
      </c>
      <c r="CK44" s="73" t="e">
        <f>INDEX($XCJ$6:$XDW$36,MATCH(CK41,XCJ6:XCJ36,0),MATCH(CK42,XCJ6:XDW6,0))</f>
        <v>#N/A</v>
      </c>
      <c r="CL44" s="73" t="e">
        <f>INDEX($XCJ$6:$XDW$36,MATCH(CL41,XCJ6:XCJ36,0),MATCH(CL42,XCJ6:XDW6,0))</f>
        <v>#N/A</v>
      </c>
      <c r="CM44" s="73" t="e">
        <f>INDEX($XCJ$6:$XDW$36,MATCH(CM41,XCJ6:XCJ36,0),MATCH(CM42,XCJ6:XDW6,0))</f>
        <v>#N/A</v>
      </c>
      <c r="CN44" s="73" t="e">
        <f>INDEX($XCJ$6:$XDW$36,MATCH(CN41,XCJ6:XCJ36,0),MATCH(CN42,XCJ6:XDW6,0))</f>
        <v>#N/A</v>
      </c>
      <c r="CO44" s="73" t="e">
        <f>INDEX($XCJ$6:$XDW$36,MATCH(CO41,XCJ6:XCJ36,0),MATCH(CO42,XCJ6:XDW6,0))</f>
        <v>#N/A</v>
      </c>
      <c r="CP44" s="73" t="e">
        <f>INDEX($XCJ$6:$XDW$36,MATCH(CP41,XCJ6:XCJ36,0),MATCH(CP42,XCJ6:XDW6,0))</f>
        <v>#N/A</v>
      </c>
      <c r="CQ44" s="73" t="e">
        <f>INDEX($XCJ$6:$XDW$36,MATCH(CQ41,XCJ6:XCJ36,0),MATCH(CQ42,XCJ6:XDW6,0))</f>
        <v>#N/A</v>
      </c>
      <c r="CR44" s="73" t="e">
        <f>INDEX($XCJ$6:$XDW$36,MATCH(CR41,XCJ6:XCJ36,0),MATCH(CR42,XCJ6:XDW6,0))</f>
        <v>#N/A</v>
      </c>
      <c r="CS44" s="73" t="e">
        <f>INDEX($XCJ$6:$XDW$36,MATCH(CS41,XCJ6:XCJ36,0),MATCH(CS42,XCJ6:XDW6,0))</f>
        <v>#N/A</v>
      </c>
      <c r="CT44" s="73" t="e">
        <f>INDEX($XCJ$6:$XDW$36,MATCH(CT41,XCJ6:XCJ36,0),MATCH(CT42,XCJ6:XDW6,0))</f>
        <v>#N/A</v>
      </c>
      <c r="CU44" s="73" t="e">
        <f>INDEX($XCJ$6:$XDW$36,MATCH(CU41,XCJ6:XCJ36,0),MATCH(CU42,XCJ6:XDW6,0))</f>
        <v>#N/A</v>
      </c>
      <c r="CV44" s="73" t="e">
        <f>INDEX($XCJ$6:$XDW$36,MATCH(CV41,XCJ6:XCJ36,0),MATCH(CV42,XCJ6:XDW6,0))</f>
        <v>#N/A</v>
      </c>
      <c r="CW44" s="73" t="e">
        <f>INDEX($XCJ$6:$XDW$36,MATCH(CW41,XCJ6:XCJ36,0),MATCH(CW42,XCJ6:XDW6,0))</f>
        <v>#N/A</v>
      </c>
      <c r="CX44" s="73" t="e">
        <f>INDEX($XCJ$6:$XDW$36,MATCH(CX41,XCJ6:XCJ36,0),MATCH(CX42,XCJ6:XDW6,0))</f>
        <v>#N/A</v>
      </c>
      <c r="CY44" s="73" t="e">
        <f>INDEX($XCJ$6:$XDW$36,MATCH(CY41,XCJ6:XCJ36,0),MATCH(CY42,XCJ6:XDW6,0))</f>
        <v>#N/A</v>
      </c>
    </row>
    <row r="45" spans="1:103 16170:16384" s="2" customFormat="1">
      <c r="C45" s="149" t="s">
        <v>260</v>
      </c>
      <c r="D45" s="149"/>
      <c r="E45" s="149"/>
      <c r="F45" s="149"/>
      <c r="G45" s="149"/>
      <c r="H45" s="149"/>
      <c r="I45" s="149"/>
      <c r="J45" s="17"/>
    </row>
    <row r="46" spans="1:103 16170:16384" s="2" customFormat="1"/>
    <row r="47" spans="1:103 16170:16384" s="2" customFormat="1" ht="25">
      <c r="A47" s="1"/>
      <c r="B47" s="1"/>
      <c r="C47" s="1"/>
      <c r="D47" s="1"/>
      <c r="E47" s="141" t="s">
        <v>9</v>
      </c>
      <c r="F47" s="141"/>
      <c r="G47" s="141"/>
      <c r="H47" s="141"/>
      <c r="I47" s="141"/>
      <c r="J47" s="1"/>
      <c r="K47" s="1"/>
      <c r="L47" s="1"/>
      <c r="M47" s="1"/>
      <c r="N47" s="1"/>
    </row>
    <row r="48" spans="1:103 16170:16384" s="2" customFormat="1">
      <c r="A48" s="9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"/>
    </row>
    <row r="49" spans="1:35" s="2" customFormat="1">
      <c r="A49" s="9"/>
      <c r="B49" s="6"/>
      <c r="C49" s="1"/>
      <c r="D49" s="1"/>
      <c r="E49" s="1"/>
      <c r="F49" s="1"/>
      <c r="G49" s="55" t="s">
        <v>2</v>
      </c>
      <c r="H49" s="61" t="str">
        <f>H3</f>
        <v>Western redcedar</v>
      </c>
      <c r="I49" s="54"/>
      <c r="J49" s="165" t="s">
        <v>3</v>
      </c>
      <c r="K49" s="165"/>
      <c r="L49" s="62" t="e">
        <f>B44</f>
        <v>#DIV/0!</v>
      </c>
      <c r="M49" s="1"/>
      <c r="N49" s="1"/>
      <c r="O49" s="19"/>
    </row>
    <row r="50" spans="1:35" s="2" customFormat="1">
      <c r="A50" s="9"/>
      <c r="B50" s="13"/>
      <c r="C50" s="1"/>
      <c r="D50" s="1"/>
      <c r="E50" s="1"/>
      <c r="F50" s="1"/>
      <c r="G50" s="55" t="s">
        <v>52</v>
      </c>
      <c r="H50" s="61">
        <f>H4</f>
        <v>0</v>
      </c>
      <c r="I50" s="165" t="s">
        <v>79</v>
      </c>
      <c r="J50" s="165"/>
      <c r="K50" s="165"/>
      <c r="L50" s="63" t="e">
        <f>B43</f>
        <v>#DIV/0!</v>
      </c>
      <c r="M50" s="1"/>
      <c r="N50" s="1"/>
    </row>
    <row r="51" spans="1:35" s="2" customFormat="1" ht="25">
      <c r="A51" s="1"/>
      <c r="B51" s="1"/>
      <c r="C51" s="1"/>
      <c r="D51" s="1"/>
      <c r="E51" s="1"/>
      <c r="F51" s="146" t="s">
        <v>78</v>
      </c>
      <c r="G51" s="146"/>
      <c r="H51" s="62">
        <f>H5</f>
        <v>0</v>
      </c>
      <c r="I51" s="165" t="s">
        <v>80</v>
      </c>
      <c r="J51" s="165"/>
      <c r="K51" s="165"/>
      <c r="L51" s="83" t="e">
        <f>I87/C87</f>
        <v>#DIV/0!</v>
      </c>
      <c r="M51" s="1"/>
      <c r="N51" s="1"/>
      <c r="T51" s="1"/>
      <c r="U51" s="1"/>
      <c r="V51" s="1"/>
      <c r="W51" s="1"/>
      <c r="X51" s="1"/>
      <c r="Y51" s="1"/>
      <c r="Z51" s="1"/>
      <c r="AA51" s="141" t="s">
        <v>47</v>
      </c>
      <c r="AB51" s="141"/>
      <c r="AC51" s="141"/>
      <c r="AD51" s="141"/>
    </row>
    <row r="52" spans="1:35" s="2" customFormat="1" ht="25">
      <c r="F52" s="165" t="s">
        <v>186</v>
      </c>
      <c r="G52" s="165"/>
      <c r="H52" s="165"/>
      <c r="I52" s="165"/>
      <c r="J52" s="165"/>
      <c r="K52" s="165"/>
      <c r="L52" s="38"/>
      <c r="T52" s="1"/>
      <c r="U52" s="1"/>
      <c r="V52" s="1"/>
      <c r="W52" s="1"/>
      <c r="X52" s="1"/>
      <c r="Y52" s="1"/>
      <c r="Z52" s="1"/>
      <c r="AA52" s="91"/>
      <c r="AB52" s="91"/>
      <c r="AC52" s="91"/>
      <c r="AD52" s="91"/>
      <c r="AE52" s="1"/>
      <c r="AF52" s="1"/>
      <c r="AG52" s="1"/>
      <c r="AH52" s="1"/>
      <c r="AI52" s="1"/>
    </row>
    <row r="53" spans="1:35" s="2" customFormat="1" ht="23">
      <c r="A53" s="1"/>
      <c r="B53" s="142" t="s">
        <v>76</v>
      </c>
      <c r="C53" s="142"/>
      <c r="D53" s="142"/>
      <c r="E53" s="142"/>
      <c r="F53" s="142"/>
      <c r="G53" s="142"/>
      <c r="H53" s="142"/>
      <c r="I53" s="142"/>
      <c r="J53" s="1"/>
      <c r="K53" s="1"/>
      <c r="L53" s="144" t="s">
        <v>77</v>
      </c>
      <c r="M53" s="144"/>
      <c r="N53" s="144"/>
      <c r="O53" s="144"/>
      <c r="P53" s="144"/>
      <c r="Q53" s="144"/>
      <c r="R53" s="144"/>
      <c r="S53" s="144"/>
      <c r="T53" s="1"/>
      <c r="U53" s="1"/>
      <c r="V53" s="140" t="s">
        <v>105</v>
      </c>
      <c r="W53" s="140"/>
      <c r="X53" s="140"/>
      <c r="Y53" s="140"/>
      <c r="Z53" s="1"/>
      <c r="AA53" s="140" t="s">
        <v>41</v>
      </c>
      <c r="AB53" s="140"/>
      <c r="AC53" s="140"/>
      <c r="AD53" s="140"/>
      <c r="AE53" s="161" t="s">
        <v>104</v>
      </c>
      <c r="AF53" s="162"/>
      <c r="AG53" s="96" t="s">
        <v>43</v>
      </c>
      <c r="AH53" s="97" t="s">
        <v>44</v>
      </c>
      <c r="AI53" s="1"/>
    </row>
    <row r="54" spans="1:35" s="2" customFormat="1" ht="14" customHeight="1">
      <c r="A54" s="1"/>
      <c r="B54" s="143"/>
      <c r="C54" s="143"/>
      <c r="D54" s="143"/>
      <c r="E54" s="143"/>
      <c r="F54" s="143"/>
      <c r="G54" s="143"/>
      <c r="H54" s="143"/>
      <c r="I54" s="143"/>
      <c r="J54" s="6"/>
      <c r="K54" s="1"/>
      <c r="L54" s="145"/>
      <c r="M54" s="145"/>
      <c r="N54" s="145"/>
      <c r="O54" s="145"/>
      <c r="P54" s="145"/>
      <c r="Q54" s="145"/>
      <c r="R54" s="145"/>
      <c r="S54" s="145"/>
      <c r="T54" s="1"/>
      <c r="U54" s="1"/>
      <c r="V54" s="8"/>
      <c r="W54" s="1"/>
      <c r="X54" s="1"/>
      <c r="Y54" s="1"/>
      <c r="Z54" s="1"/>
      <c r="AA54" s="109" t="s">
        <v>129</v>
      </c>
      <c r="AB54" s="62" t="e">
        <f>SUM(B9:B38)*(W59/10)^1.6</f>
        <v>#DIV/0!</v>
      </c>
      <c r="AC54" s="1"/>
      <c r="AD54" s="1"/>
      <c r="AE54" s="157" t="s">
        <v>95</v>
      </c>
      <c r="AF54" s="158"/>
      <c r="AG54" s="98" t="s">
        <v>98</v>
      </c>
      <c r="AH54" s="99" t="s">
        <v>101</v>
      </c>
      <c r="AI54" s="1"/>
    </row>
    <row r="55" spans="1:35" s="2" customFormat="1" ht="42">
      <c r="A55" s="1"/>
      <c r="B55" s="64" t="s">
        <v>8</v>
      </c>
      <c r="C55" s="64" t="s">
        <v>66</v>
      </c>
      <c r="D55" s="68" t="s">
        <v>67</v>
      </c>
      <c r="E55" s="68" t="s">
        <v>68</v>
      </c>
      <c r="F55" s="69" t="s">
        <v>69</v>
      </c>
      <c r="G55" s="69" t="s">
        <v>70</v>
      </c>
      <c r="H55" s="69" t="s">
        <v>71</v>
      </c>
      <c r="I55" s="69" t="s">
        <v>72</v>
      </c>
      <c r="J55" s="6"/>
      <c r="K55" s="1"/>
      <c r="L55" s="67" t="s">
        <v>8</v>
      </c>
      <c r="M55" s="68" t="s">
        <v>66</v>
      </c>
      <c r="N55" s="68" t="s">
        <v>67</v>
      </c>
      <c r="O55" s="68" t="s">
        <v>68</v>
      </c>
      <c r="P55" s="69" t="s">
        <v>69</v>
      </c>
      <c r="Q55" s="69" t="s">
        <v>70</v>
      </c>
      <c r="R55" s="69" t="s">
        <v>71</v>
      </c>
      <c r="S55" s="69" t="s">
        <v>72</v>
      </c>
      <c r="T55" s="1"/>
      <c r="U55" s="1"/>
      <c r="V55" s="151" t="s">
        <v>81</v>
      </c>
      <c r="W55" s="151"/>
      <c r="X55" s="151"/>
      <c r="Y55" s="151"/>
      <c r="Z55" s="1"/>
      <c r="AA55" s="1"/>
      <c r="AB55" s="1"/>
      <c r="AC55" s="34"/>
      <c r="AD55" s="34"/>
      <c r="AE55" s="157" t="s">
        <v>96</v>
      </c>
      <c r="AF55" s="158"/>
      <c r="AG55" s="98" t="s">
        <v>99</v>
      </c>
      <c r="AH55" s="99" t="s">
        <v>102</v>
      </c>
      <c r="AI55" s="1"/>
    </row>
    <row r="56" spans="1:35" s="2" customFormat="1">
      <c r="A56" s="1"/>
      <c r="B56" s="60">
        <v>7</v>
      </c>
      <c r="C56" s="62" t="e">
        <f>B9</f>
        <v>#DIV/0!</v>
      </c>
      <c r="D56" s="62" t="e">
        <f>INDEX($WYT$6:$XAN$36,MATCH(B56,WYT6:WYT36,0),MATCH(L52,WYT6:XAN6,0))</f>
        <v>#N/A</v>
      </c>
      <c r="E56" s="62" t="e">
        <f>C56*D56</f>
        <v>#DIV/0!</v>
      </c>
      <c r="F56" s="62" t="e">
        <f>INDEX($WWY$6:$WYS$36,MATCH(B56,WWY6:WWY36,0),MATCH(L52,WWY6:WYS6,0))</f>
        <v>#N/A</v>
      </c>
      <c r="G56" s="63" t="e">
        <f>C56*F56</f>
        <v>#DIV/0!</v>
      </c>
      <c r="H56" s="24">
        <f>0.005454*(B56*B56)</f>
        <v>0.26724599999999998</v>
      </c>
      <c r="I56" s="84" t="e">
        <f>C56*H56</f>
        <v>#DIV/0!</v>
      </c>
      <c r="J56" s="6"/>
      <c r="K56" s="6"/>
      <c r="L56" s="60">
        <v>7</v>
      </c>
      <c r="M56" s="61" t="e">
        <f>B9</f>
        <v>#DIV/0!</v>
      </c>
      <c r="N56" s="61" t="e">
        <f>INDEX($XAO$6:$XCI$36,MATCH(L56,XAO6:XAO36,0),MATCH(L52,XAO6:XCI6,0))</f>
        <v>#N/A</v>
      </c>
      <c r="O56" s="61" t="e">
        <f>M56*N56</f>
        <v>#DIV/0!</v>
      </c>
      <c r="P56" s="62" t="e">
        <f>INDEX($WWY$6:$WYS$36,MATCH(B56,WWY6:WWY36,0),MATCH(L52,WWY6:WYS6,0))</f>
        <v>#N/A</v>
      </c>
      <c r="Q56" s="62" t="e">
        <f>M56*P56</f>
        <v>#DIV/0!</v>
      </c>
      <c r="R56" s="24">
        <f>0.005454*(L56*L56)</f>
        <v>0.26724599999999998</v>
      </c>
      <c r="S56" s="84" t="e">
        <f>M56*R56</f>
        <v>#DIV/0!</v>
      </c>
      <c r="T56" s="1"/>
      <c r="U56" s="1"/>
      <c r="V56" s="93" t="s">
        <v>131</v>
      </c>
      <c r="W56" s="84" t="e">
        <f>(SUM(I56:I85))/(SUM(C56:C85))</f>
        <v>#DIV/0!</v>
      </c>
      <c r="X56" s="1" t="s">
        <v>83</v>
      </c>
      <c r="Y56" s="1"/>
      <c r="Z56" s="1"/>
      <c r="AA56" s="1"/>
      <c r="AB56" s="34"/>
      <c r="AC56" s="34"/>
      <c r="AD56" s="34"/>
      <c r="AE56" s="159" t="s">
        <v>97</v>
      </c>
      <c r="AF56" s="160"/>
      <c r="AG56" s="100" t="s">
        <v>100</v>
      </c>
      <c r="AH56" s="101" t="s">
        <v>103</v>
      </c>
      <c r="AI56" s="1"/>
    </row>
    <row r="57" spans="1:35" s="2" customFormat="1" ht="23">
      <c r="A57" s="1"/>
      <c r="B57" s="60">
        <v>8</v>
      </c>
      <c r="C57" s="62" t="e">
        <f>B10</f>
        <v>#DIV/0!</v>
      </c>
      <c r="D57" s="62" t="e">
        <f>INDEX($WYT$6:$XAN$36,MATCH(B57,WYT6:WYT36,0),MATCH(L52,WYT6:XAN6,0))</f>
        <v>#N/A</v>
      </c>
      <c r="E57" s="62" t="e">
        <f t="shared" ref="E57:E85" si="3">C57*D57</f>
        <v>#DIV/0!</v>
      </c>
      <c r="F57" s="62" t="e">
        <f>INDEX($WWY$6:$WYS$36,MATCH(B57,WWY6:WWY36,0),MATCH(L52,WWY6:WYS6,0))</f>
        <v>#N/A</v>
      </c>
      <c r="G57" s="62" t="e">
        <f t="shared" ref="G57:G85" si="4">C57*F57</f>
        <v>#DIV/0!</v>
      </c>
      <c r="H57" s="24">
        <f t="shared" ref="H57:H85" si="5">0.005454*(B57*B57)</f>
        <v>0.34905599999999998</v>
      </c>
      <c r="I57" s="84" t="e">
        <f t="shared" ref="I57:I85" si="6">C57*H57</f>
        <v>#DIV/0!</v>
      </c>
      <c r="J57" s="6"/>
      <c r="K57" s="6"/>
      <c r="L57" s="60">
        <v>8</v>
      </c>
      <c r="M57" s="61" t="e">
        <f t="shared" ref="M57:M85" si="7">B10</f>
        <v>#DIV/0!</v>
      </c>
      <c r="N57" s="61" t="e">
        <f>INDEX($XAO$6:$XCI$36,MATCH(L57,XAO6:XAO36,0),MATCH(L52,XAO6:XCI6,0))</f>
        <v>#N/A</v>
      </c>
      <c r="O57" s="61" t="e">
        <f t="shared" ref="O57:O85" si="8">M57*N57</f>
        <v>#DIV/0!</v>
      </c>
      <c r="P57" s="62" t="e">
        <f>INDEX($WWY$6:$WYS$36,MATCH(B57,WWY6:WWY36,0),MATCH(L52,WWY6:WYS6,0))</f>
        <v>#N/A</v>
      </c>
      <c r="Q57" s="62" t="e">
        <f t="shared" ref="Q57:Q85" si="9">M57*P57</f>
        <v>#DIV/0!</v>
      </c>
      <c r="R57" s="24">
        <f t="shared" ref="R57:R85" si="10">0.005454*(L57*L57)</f>
        <v>0.34905599999999998</v>
      </c>
      <c r="S57" s="84" t="e">
        <f t="shared" ref="S57:S85" si="11">M57*R57</f>
        <v>#DIV/0!</v>
      </c>
      <c r="T57" s="1"/>
      <c r="U57" s="1"/>
      <c r="V57" s="31"/>
      <c r="W57" s="32"/>
      <c r="X57" s="1"/>
      <c r="Y57" s="1"/>
      <c r="Z57" s="1"/>
      <c r="AA57" s="150" t="s">
        <v>42</v>
      </c>
      <c r="AB57" s="150"/>
      <c r="AC57" s="150"/>
      <c r="AD57" s="150"/>
      <c r="AE57" s="1"/>
      <c r="AF57" s="1"/>
      <c r="AG57" s="1"/>
      <c r="AH57" s="1"/>
      <c r="AI57" s="1"/>
    </row>
    <row r="58" spans="1:35" s="2" customFormat="1">
      <c r="A58" s="1"/>
      <c r="B58" s="60">
        <v>9</v>
      </c>
      <c r="C58" s="62" t="e">
        <f>B11</f>
        <v>#DIV/0!</v>
      </c>
      <c r="D58" s="62" t="e">
        <f>INDEX($WYT$6:$XAN$36,MATCH(B58,WYT6:WYT36,0),MATCH(L52,WYT6:XAN6,0))</f>
        <v>#N/A</v>
      </c>
      <c r="E58" s="62" t="e">
        <f t="shared" si="3"/>
        <v>#DIV/0!</v>
      </c>
      <c r="F58" s="62" t="e">
        <f>INDEX($WWY$6:$WYS$36,MATCH(B58,WWY6:WWY36,0),MATCH(L52,WWY6:WYS6,0))</f>
        <v>#N/A</v>
      </c>
      <c r="G58" s="62" t="e">
        <f t="shared" si="4"/>
        <v>#DIV/0!</v>
      </c>
      <c r="H58" s="24">
        <f t="shared" si="5"/>
        <v>0.44177399999999994</v>
      </c>
      <c r="I58" s="84" t="e">
        <f t="shared" si="6"/>
        <v>#DIV/0!</v>
      </c>
      <c r="J58" s="6"/>
      <c r="K58" s="6"/>
      <c r="L58" s="60">
        <v>9</v>
      </c>
      <c r="M58" s="61" t="e">
        <f t="shared" si="7"/>
        <v>#DIV/0!</v>
      </c>
      <c r="N58" s="61" t="e">
        <f>INDEX($XAO$6:$XCI$36,MATCH(L58,XAO6:XAO36,0),MATCH(L52,XAO6:XCI6,0))</f>
        <v>#N/A</v>
      </c>
      <c r="O58" s="61" t="e">
        <f t="shared" si="8"/>
        <v>#DIV/0!</v>
      </c>
      <c r="P58" s="62" t="e">
        <f>INDEX($WWY$6:$WYS$36,MATCH(B58,WWY6:WWY36,0),MATCH(L52,WWY6:WYS6,0))</f>
        <v>#N/A</v>
      </c>
      <c r="Q58" s="62" t="e">
        <f t="shared" si="9"/>
        <v>#DIV/0!</v>
      </c>
      <c r="R58" s="24">
        <f t="shared" si="10"/>
        <v>0.44177399999999994</v>
      </c>
      <c r="S58" s="84" t="e">
        <f t="shared" si="11"/>
        <v>#DIV/0!</v>
      </c>
      <c r="T58" s="1"/>
      <c r="U58" s="1"/>
      <c r="V58" s="152" t="s">
        <v>82</v>
      </c>
      <c r="W58" s="152"/>
      <c r="X58" s="152"/>
      <c r="Y58" s="1"/>
      <c r="Z58" s="1"/>
      <c r="AA58" s="109" t="s">
        <v>130</v>
      </c>
      <c r="AB58" s="62" t="e">
        <f>(AB54/700)*100</f>
        <v>#DIV/0!</v>
      </c>
      <c r="AC58" s="34"/>
      <c r="AD58" s="34"/>
      <c r="AE58" s="1"/>
      <c r="AF58" s="1"/>
      <c r="AG58" s="1"/>
      <c r="AH58" s="1"/>
      <c r="AI58" s="1"/>
    </row>
    <row r="59" spans="1:35" s="2" customFormat="1">
      <c r="A59" s="1"/>
      <c r="B59" s="60">
        <v>10</v>
      </c>
      <c r="C59" s="62" t="e">
        <f>B12</f>
        <v>#DIV/0!</v>
      </c>
      <c r="D59" s="62" t="e">
        <f>INDEX($WYT$6:$XAN$36,MATCH(B59,WYT6:WYT36,0),MATCH(L52,WYT6:XAN6,0))</f>
        <v>#N/A</v>
      </c>
      <c r="E59" s="62" t="e">
        <f t="shared" si="3"/>
        <v>#DIV/0!</v>
      </c>
      <c r="F59" s="62" t="e">
        <f>INDEX($WWY$6:$WYS$36,MATCH(B59,WWY6:WWY36,0),MATCH(L52,WWY6:WYS6,0))</f>
        <v>#N/A</v>
      </c>
      <c r="G59" s="62" t="e">
        <f t="shared" si="4"/>
        <v>#DIV/0!</v>
      </c>
      <c r="H59" s="24">
        <f t="shared" si="5"/>
        <v>0.5454</v>
      </c>
      <c r="I59" s="84" t="e">
        <f t="shared" si="6"/>
        <v>#DIV/0!</v>
      </c>
      <c r="J59" s="6"/>
      <c r="K59" s="6"/>
      <c r="L59" s="60">
        <v>10</v>
      </c>
      <c r="M59" s="61" t="e">
        <f t="shared" si="7"/>
        <v>#DIV/0!</v>
      </c>
      <c r="N59" s="61" t="e">
        <f>INDEX($XAO$6:$XCI$36,MATCH(L59,XAO6:XAO36,0),MATCH(L52,XAO6:XCI6,0))</f>
        <v>#N/A</v>
      </c>
      <c r="O59" s="61" t="e">
        <f t="shared" si="8"/>
        <v>#DIV/0!</v>
      </c>
      <c r="P59" s="62" t="e">
        <f>INDEX($WWY$6:$WYS$36,MATCH(B59,WWY6:WWY36,0),MATCH(L52,WWY6:WYS6,0))</f>
        <v>#N/A</v>
      </c>
      <c r="Q59" s="62" t="e">
        <f t="shared" si="9"/>
        <v>#DIV/0!</v>
      </c>
      <c r="R59" s="24">
        <f t="shared" si="10"/>
        <v>0.5454</v>
      </c>
      <c r="S59" s="84" t="e">
        <f t="shared" si="11"/>
        <v>#DIV/0!</v>
      </c>
      <c r="T59" s="1"/>
      <c r="U59" s="1"/>
      <c r="V59" s="93" t="s">
        <v>131</v>
      </c>
      <c r="W59" s="84" t="e">
        <f>SQRT(W56/0.005454)</f>
        <v>#DIV/0!</v>
      </c>
      <c r="X59" s="1" t="s">
        <v>33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s="2" customFormat="1">
      <c r="A60" s="1"/>
      <c r="B60" s="60">
        <v>11</v>
      </c>
      <c r="C60" s="62" t="e">
        <f t="shared" ref="C60:C85" si="12">B13</f>
        <v>#DIV/0!</v>
      </c>
      <c r="D60" s="62" t="e">
        <f>INDEX($WYT$6:$XAN$36,MATCH(B60,WYT6:WYT36,0),MATCH(L52,WYT6:XAN6,0))</f>
        <v>#N/A</v>
      </c>
      <c r="E60" s="62" t="e">
        <f t="shared" si="3"/>
        <v>#DIV/0!</v>
      </c>
      <c r="F60" s="62" t="e">
        <f>INDEX($WWY$6:$WYS$36,MATCH(B60,WWY6:WWY36,0),MATCH(L52,WWY6:WYS6,0))</f>
        <v>#N/A</v>
      </c>
      <c r="G60" s="62" t="e">
        <f t="shared" si="4"/>
        <v>#DIV/0!</v>
      </c>
      <c r="H60" s="24">
        <f t="shared" si="5"/>
        <v>0.65993399999999991</v>
      </c>
      <c r="I60" s="84" t="e">
        <f t="shared" si="6"/>
        <v>#DIV/0!</v>
      </c>
      <c r="J60" s="6"/>
      <c r="K60" s="6"/>
      <c r="L60" s="60">
        <v>11</v>
      </c>
      <c r="M60" s="61" t="e">
        <f t="shared" si="7"/>
        <v>#DIV/0!</v>
      </c>
      <c r="N60" s="61" t="e">
        <f>INDEX($XAO$6:$XCI$36,MATCH(L60,XAO6:XAO36,0),MATCH(L52,XAO6:XCI6,0))</f>
        <v>#N/A</v>
      </c>
      <c r="O60" s="61" t="e">
        <f t="shared" si="8"/>
        <v>#DIV/0!</v>
      </c>
      <c r="P60" s="62" t="e">
        <f>INDEX($WWY$6:$WYS$36,MATCH(B60,WWY6:WWY36,0),MATCH(L52,WWY6:WYS6,0))</f>
        <v>#N/A</v>
      </c>
      <c r="Q60" s="62" t="e">
        <f t="shared" si="9"/>
        <v>#DIV/0!</v>
      </c>
      <c r="R60" s="24">
        <f t="shared" si="10"/>
        <v>0.65993399999999991</v>
      </c>
      <c r="S60" s="84" t="e">
        <f t="shared" si="11"/>
        <v>#DIV/0!</v>
      </c>
      <c r="T60" s="1"/>
      <c r="U60" s="1"/>
      <c r="V60" s="33"/>
      <c r="W60" s="32"/>
      <c r="X60" s="1"/>
      <c r="Y60" s="1"/>
      <c r="Z60" s="1"/>
      <c r="AA60" s="1"/>
      <c r="AB60" s="1"/>
      <c r="AC60" s="1"/>
      <c r="AD60" s="1"/>
    </row>
    <row r="61" spans="1:35" s="2" customFormat="1">
      <c r="A61" s="1"/>
      <c r="B61" s="60">
        <v>12</v>
      </c>
      <c r="C61" s="62" t="e">
        <f t="shared" si="12"/>
        <v>#DIV/0!</v>
      </c>
      <c r="D61" s="62" t="e">
        <f>INDEX($WYT$6:$XAN$36,MATCH(B61,WYT6:WYT36,0),MATCH(L52,WYT6:XAN6,0))</f>
        <v>#N/A</v>
      </c>
      <c r="E61" s="62" t="e">
        <f t="shared" si="3"/>
        <v>#DIV/0!</v>
      </c>
      <c r="F61" s="62" t="e">
        <f>INDEX($WWY$6:$WYS$36,MATCH(B61,WWY6:WWY36,0),MATCH(L52,WWY6:WYS6,0))</f>
        <v>#N/A</v>
      </c>
      <c r="G61" s="62" t="e">
        <f t="shared" si="4"/>
        <v>#DIV/0!</v>
      </c>
      <c r="H61" s="24">
        <f t="shared" si="5"/>
        <v>0.78537599999999996</v>
      </c>
      <c r="I61" s="84" t="e">
        <f t="shared" si="6"/>
        <v>#DIV/0!</v>
      </c>
      <c r="J61" s="6"/>
      <c r="K61" s="6"/>
      <c r="L61" s="60">
        <v>12</v>
      </c>
      <c r="M61" s="61" t="e">
        <f t="shared" si="7"/>
        <v>#DIV/0!</v>
      </c>
      <c r="N61" s="61" t="e">
        <f>INDEX($XAO$6:$XCI$36,MATCH(L61,XAO6:XAO36,0),MATCH(L52,XAO6:XCI6,0))</f>
        <v>#N/A</v>
      </c>
      <c r="O61" s="61" t="e">
        <f t="shared" si="8"/>
        <v>#DIV/0!</v>
      </c>
      <c r="P61" s="62" t="e">
        <f>INDEX($WWY$6:$WYS$36,MATCH(B61,WWY6:WWY36,0),MATCH(L52,WWY6:WYS6,0))</f>
        <v>#N/A</v>
      </c>
      <c r="Q61" s="62" t="e">
        <f t="shared" si="9"/>
        <v>#DIV/0!</v>
      </c>
      <c r="R61" s="24">
        <f t="shared" si="10"/>
        <v>0.78537599999999996</v>
      </c>
      <c r="S61" s="84" t="e">
        <f t="shared" si="11"/>
        <v>#DIV/0!</v>
      </c>
      <c r="T61" s="1"/>
      <c r="U61" s="1"/>
      <c r="V61" s="94" t="s">
        <v>261</v>
      </c>
      <c r="W61" s="94"/>
      <c r="X61" s="94"/>
      <c r="Y61" s="94"/>
      <c r="Z61" s="94"/>
      <c r="AA61" s="94"/>
      <c r="AB61" s="1"/>
      <c r="AC61" s="1"/>
      <c r="AD61" s="1"/>
    </row>
    <row r="62" spans="1:35" s="2" customFormat="1">
      <c r="A62" s="1"/>
      <c r="B62" s="60">
        <v>13</v>
      </c>
      <c r="C62" s="62" t="e">
        <f t="shared" si="12"/>
        <v>#DIV/0!</v>
      </c>
      <c r="D62" s="62" t="e">
        <f>INDEX($WYT$6:$XAN$36,MATCH(B62,WYT6:WYT36,0),MATCH(L52,WYT6:XAN6,0))</f>
        <v>#N/A</v>
      </c>
      <c r="E62" s="62" t="e">
        <f t="shared" si="3"/>
        <v>#DIV/0!</v>
      </c>
      <c r="F62" s="62" t="e">
        <f>INDEX($WWY$6:$WYS$36,MATCH(B62,WWY6:WWY36,0),MATCH(L52,WWY6:WYS6,0))</f>
        <v>#N/A</v>
      </c>
      <c r="G62" s="62" t="e">
        <f t="shared" si="4"/>
        <v>#DIV/0!</v>
      </c>
      <c r="H62" s="24">
        <f t="shared" si="5"/>
        <v>0.92172599999999993</v>
      </c>
      <c r="I62" s="84" t="e">
        <f t="shared" si="6"/>
        <v>#DIV/0!</v>
      </c>
      <c r="J62" s="6"/>
      <c r="K62" s="6"/>
      <c r="L62" s="60">
        <v>13</v>
      </c>
      <c r="M62" s="61" t="e">
        <f t="shared" si="7"/>
        <v>#DIV/0!</v>
      </c>
      <c r="N62" s="61" t="e">
        <f>INDEX($XAO$6:$XCI$36,MATCH(L62,XAO6:XAO36,0),MATCH(L52,XAO6:XCI6,0))</f>
        <v>#N/A</v>
      </c>
      <c r="O62" s="61" t="e">
        <f t="shared" si="8"/>
        <v>#DIV/0!</v>
      </c>
      <c r="P62" s="62" t="e">
        <f>INDEX($WWY$6:$WYS$36,MATCH(B62,WWY6:WWY36,0),MATCH(L52,WWY6:WYS6,0))</f>
        <v>#N/A</v>
      </c>
      <c r="Q62" s="62" t="e">
        <f t="shared" si="9"/>
        <v>#DIV/0!</v>
      </c>
      <c r="R62" s="24">
        <f t="shared" si="10"/>
        <v>0.92172599999999993</v>
      </c>
      <c r="S62" s="84" t="e">
        <f t="shared" si="11"/>
        <v>#DIV/0!</v>
      </c>
      <c r="T62" s="1"/>
      <c r="U62" s="1"/>
      <c r="V62" s="93" t="s">
        <v>131</v>
      </c>
      <c r="W62" s="84" t="e">
        <f>W59-(2*B43)</f>
        <v>#DIV/0!</v>
      </c>
      <c r="X62" s="1" t="s">
        <v>33</v>
      </c>
      <c r="Y62" s="1"/>
      <c r="Z62" s="1"/>
      <c r="AA62" s="1"/>
      <c r="AB62" s="1"/>
      <c r="AC62" s="1"/>
      <c r="AD62" s="1"/>
    </row>
    <row r="63" spans="1:35" s="2" customFormat="1">
      <c r="A63" s="1"/>
      <c r="B63" s="60">
        <v>14</v>
      </c>
      <c r="C63" s="62" t="e">
        <f t="shared" si="12"/>
        <v>#DIV/0!</v>
      </c>
      <c r="D63" s="62" t="e">
        <f>INDEX($WYT$6:$XAN$36,MATCH(B63,WYT6:WYT36,0),MATCH(L52,WYT6:XAN6,0))</f>
        <v>#N/A</v>
      </c>
      <c r="E63" s="62" t="e">
        <f t="shared" si="3"/>
        <v>#DIV/0!</v>
      </c>
      <c r="F63" s="62" t="e">
        <f>INDEX($WWY$6:$WYS$36,MATCH(B63,WWY6:WWY36,0),MATCH(L52,WWY6:WYS6,0))</f>
        <v>#N/A</v>
      </c>
      <c r="G63" s="62" t="e">
        <f t="shared" si="4"/>
        <v>#DIV/0!</v>
      </c>
      <c r="H63" s="24">
        <f t="shared" si="5"/>
        <v>1.0689839999999999</v>
      </c>
      <c r="I63" s="84" t="e">
        <f t="shared" si="6"/>
        <v>#DIV/0!</v>
      </c>
      <c r="J63" s="6"/>
      <c r="K63" s="6"/>
      <c r="L63" s="60">
        <v>14</v>
      </c>
      <c r="M63" s="61" t="e">
        <f t="shared" si="7"/>
        <v>#DIV/0!</v>
      </c>
      <c r="N63" s="61" t="e">
        <f>INDEX($XAO$6:$XCI$36,MATCH(L63,XAO6:XAO36,0),MATCH(L52,XAO6:XCI6,0))</f>
        <v>#N/A</v>
      </c>
      <c r="O63" s="61" t="e">
        <f t="shared" si="8"/>
        <v>#DIV/0!</v>
      </c>
      <c r="P63" s="62" t="e">
        <f>INDEX($WWY$6:$WYS$36,MATCH(B63,WWY6:WWY36,0),MATCH(L52,WWY6:WYS6,0))</f>
        <v>#N/A</v>
      </c>
      <c r="Q63" s="62" t="e">
        <f t="shared" si="9"/>
        <v>#DIV/0!</v>
      </c>
      <c r="R63" s="24">
        <f t="shared" si="10"/>
        <v>1.0689839999999999</v>
      </c>
      <c r="S63" s="84" t="e">
        <f t="shared" si="11"/>
        <v>#DIV/0!</v>
      </c>
      <c r="T63" s="1"/>
      <c r="U63" s="1"/>
      <c r="V63" s="33"/>
      <c r="W63" s="32"/>
      <c r="X63" s="1"/>
      <c r="Y63" s="1"/>
      <c r="Z63" s="1"/>
      <c r="AA63" s="1"/>
      <c r="AB63" s="1"/>
      <c r="AC63" s="1"/>
      <c r="AD63" s="1"/>
    </row>
    <row r="64" spans="1:35" s="2" customFormat="1">
      <c r="A64" s="1"/>
      <c r="B64" s="60">
        <v>15</v>
      </c>
      <c r="C64" s="62" t="e">
        <f t="shared" si="12"/>
        <v>#DIV/0!</v>
      </c>
      <c r="D64" s="62" t="e">
        <f>INDEX($WYT$6:$XAN$36,MATCH(B64,WYT6:WYT36,0),MATCH(L52,WYT6:XAN6,0))</f>
        <v>#N/A</v>
      </c>
      <c r="E64" s="62" t="e">
        <f t="shared" si="3"/>
        <v>#DIV/0!</v>
      </c>
      <c r="F64" s="62" t="e">
        <f>INDEX($WWY$6:$WYS$36,MATCH(B64,WWY6:WWY36,0),MATCH(L52,WWY6:WYS6,0))</f>
        <v>#N/A</v>
      </c>
      <c r="G64" s="62" t="e">
        <f t="shared" si="4"/>
        <v>#DIV/0!</v>
      </c>
      <c r="H64" s="24">
        <f t="shared" si="5"/>
        <v>1.22715</v>
      </c>
      <c r="I64" s="84" t="e">
        <f t="shared" si="6"/>
        <v>#DIV/0!</v>
      </c>
      <c r="J64" s="6"/>
      <c r="K64" s="6"/>
      <c r="L64" s="60">
        <v>15</v>
      </c>
      <c r="M64" s="61" t="e">
        <f t="shared" si="7"/>
        <v>#DIV/0!</v>
      </c>
      <c r="N64" s="61" t="e">
        <f>INDEX($XAO$6:$XCI$36,MATCH(L64,XAO6:XAO36,0),MATCH(L52,XAO6:XCI6,0))</f>
        <v>#N/A</v>
      </c>
      <c r="O64" s="61" t="e">
        <f t="shared" si="8"/>
        <v>#DIV/0!</v>
      </c>
      <c r="P64" s="62" t="e">
        <f>INDEX($WWY$6:$WYS$36,MATCH(B64,WWY6:WWY36,0),MATCH(L52,WWY6:WYS6,0))</f>
        <v>#N/A</v>
      </c>
      <c r="Q64" s="62" t="e">
        <f t="shared" si="9"/>
        <v>#DIV/0!</v>
      </c>
      <c r="R64" s="24">
        <f t="shared" si="10"/>
        <v>1.22715</v>
      </c>
      <c r="S64" s="84" t="e">
        <f t="shared" si="11"/>
        <v>#DIV/0!</v>
      </c>
      <c r="T64" s="1"/>
      <c r="U64" s="1"/>
      <c r="V64" s="152" t="s">
        <v>262</v>
      </c>
      <c r="W64" s="152"/>
      <c r="X64" s="152"/>
      <c r="Y64" s="152"/>
      <c r="Z64" s="152"/>
      <c r="AA64" s="1"/>
      <c r="AB64" s="1"/>
      <c r="AC64" s="1"/>
      <c r="AD64" s="1"/>
    </row>
    <row r="65" spans="1:30" s="2" customFormat="1">
      <c r="A65" s="1"/>
      <c r="B65" s="60">
        <v>16</v>
      </c>
      <c r="C65" s="62" t="e">
        <f t="shared" si="12"/>
        <v>#DIV/0!</v>
      </c>
      <c r="D65" s="62" t="e">
        <f>INDEX($WYT$6:$XAN$36,MATCH(B65,WYT6:WYT36,0),MATCH(L52,WYT6:XAN6,0))</f>
        <v>#N/A</v>
      </c>
      <c r="E65" s="62" t="e">
        <f t="shared" si="3"/>
        <v>#DIV/0!</v>
      </c>
      <c r="F65" s="62" t="e">
        <f>INDEX($WWY$6:$WYS$36,MATCH(B65,WWY6:WWY36,0),MATCH(L52,WWY6:WYS6,0))</f>
        <v>#N/A</v>
      </c>
      <c r="G65" s="62" t="e">
        <f t="shared" si="4"/>
        <v>#DIV/0!</v>
      </c>
      <c r="H65" s="24">
        <f t="shared" si="5"/>
        <v>1.3962239999999999</v>
      </c>
      <c r="I65" s="84" t="e">
        <f t="shared" si="6"/>
        <v>#DIV/0!</v>
      </c>
      <c r="J65" s="6"/>
      <c r="K65" s="6"/>
      <c r="L65" s="60">
        <v>16</v>
      </c>
      <c r="M65" s="61" t="e">
        <f t="shared" si="7"/>
        <v>#DIV/0!</v>
      </c>
      <c r="N65" s="61" t="e">
        <f>INDEX($XAO$6:$XCI$36,MATCH(L65,XAO6:XAO36,0),MATCH(L52,XAO6:XCI6,0))</f>
        <v>#N/A</v>
      </c>
      <c r="O65" s="61" t="e">
        <f t="shared" si="8"/>
        <v>#DIV/0!</v>
      </c>
      <c r="P65" s="62" t="e">
        <f>INDEX($WWY$6:$WYS$36,MATCH(B65,WWY6:WWY36,0),MATCH(L52,WWY6:WYS6,0))</f>
        <v>#N/A</v>
      </c>
      <c r="Q65" s="62" t="e">
        <f t="shared" si="9"/>
        <v>#DIV/0!</v>
      </c>
      <c r="R65" s="24">
        <f t="shared" si="10"/>
        <v>1.3962239999999999</v>
      </c>
      <c r="S65" s="84" t="e">
        <f t="shared" si="11"/>
        <v>#DIV/0!</v>
      </c>
      <c r="T65" s="1"/>
      <c r="U65" s="1"/>
      <c r="V65" s="93" t="s">
        <v>131</v>
      </c>
      <c r="W65" s="84" t="e">
        <f>W62*W62*0.005454</f>
        <v>#DIV/0!</v>
      </c>
      <c r="X65" s="1" t="s">
        <v>83</v>
      </c>
      <c r="Y65" s="1"/>
      <c r="Z65" s="1"/>
      <c r="AA65" s="1"/>
      <c r="AB65" s="1"/>
      <c r="AC65" s="1"/>
      <c r="AD65" s="1"/>
    </row>
    <row r="66" spans="1:30" s="2" customFormat="1">
      <c r="A66" s="1"/>
      <c r="B66" s="60">
        <v>17</v>
      </c>
      <c r="C66" s="62" t="e">
        <f t="shared" si="12"/>
        <v>#DIV/0!</v>
      </c>
      <c r="D66" s="62" t="e">
        <f>INDEX($WYT$6:$XAN$36,MATCH(B66,WYT6:WYT36,0),MATCH(L52,WYT6:XAN6,0))</f>
        <v>#N/A</v>
      </c>
      <c r="E66" s="62" t="e">
        <f t="shared" si="3"/>
        <v>#DIV/0!</v>
      </c>
      <c r="F66" s="62" t="e">
        <f>INDEX($WWY$6:$WYS$36,MATCH(B66,WWY6:WWY36,0),MATCH(L52,WWY6:WYS6,0))</f>
        <v>#N/A</v>
      </c>
      <c r="G66" s="62" t="e">
        <f t="shared" si="4"/>
        <v>#DIV/0!</v>
      </c>
      <c r="H66" s="24">
        <f t="shared" si="5"/>
        <v>1.576206</v>
      </c>
      <c r="I66" s="84" t="e">
        <f t="shared" si="6"/>
        <v>#DIV/0!</v>
      </c>
      <c r="J66" s="6"/>
      <c r="K66" s="6"/>
      <c r="L66" s="60">
        <v>17</v>
      </c>
      <c r="M66" s="61" t="e">
        <f t="shared" si="7"/>
        <v>#DIV/0!</v>
      </c>
      <c r="N66" s="61" t="e">
        <f>INDEX($XAO$6:$XCI$36,MATCH(L66,XAO6:XAO36,0),MATCH(L52,XAO6:XCI6,0))</f>
        <v>#N/A</v>
      </c>
      <c r="O66" s="61" t="e">
        <f t="shared" si="8"/>
        <v>#DIV/0!</v>
      </c>
      <c r="P66" s="62" t="e">
        <f>INDEX($WWY$6:$WYS$36,MATCH(B66,WWY6:WWY36,0),MATCH(L52,WWY6:WYS6,0))</f>
        <v>#N/A</v>
      </c>
      <c r="Q66" s="62" t="e">
        <f t="shared" si="9"/>
        <v>#DIV/0!</v>
      </c>
      <c r="R66" s="24">
        <f t="shared" si="10"/>
        <v>1.576206</v>
      </c>
      <c r="S66" s="84" t="e">
        <f t="shared" si="11"/>
        <v>#DIV/0!</v>
      </c>
      <c r="T66" s="1"/>
      <c r="U66" s="1"/>
      <c r="V66" s="33"/>
      <c r="W66" s="32"/>
      <c r="X66" s="1"/>
      <c r="Y66" s="1"/>
      <c r="Z66" s="1"/>
      <c r="AA66" s="1"/>
      <c r="AB66" s="1"/>
      <c r="AC66" s="1"/>
      <c r="AD66" s="1"/>
    </row>
    <row r="67" spans="1:30" s="2" customFormat="1">
      <c r="A67" s="1"/>
      <c r="B67" s="60">
        <v>18</v>
      </c>
      <c r="C67" s="62" t="e">
        <f t="shared" si="12"/>
        <v>#DIV/0!</v>
      </c>
      <c r="D67" s="62" t="e">
        <f>INDEX($WYT$6:$XAN$36,MATCH(B67,WYT6:WYT36,0),MATCH(L52,WYT6:XAN6,0))</f>
        <v>#N/A</v>
      </c>
      <c r="E67" s="62" t="e">
        <f t="shared" si="3"/>
        <v>#DIV/0!</v>
      </c>
      <c r="F67" s="62" t="e">
        <f>INDEX($WWY$6:$WYS$36,MATCH(B67,WWY6:WWY36,0),MATCH(L52,WWY6:WYS6,0))</f>
        <v>#N/A</v>
      </c>
      <c r="G67" s="62" t="e">
        <f t="shared" si="4"/>
        <v>#DIV/0!</v>
      </c>
      <c r="H67" s="24">
        <f t="shared" si="5"/>
        <v>1.7670959999999998</v>
      </c>
      <c r="I67" s="84" t="e">
        <f t="shared" si="6"/>
        <v>#DIV/0!</v>
      </c>
      <c r="J67" s="6"/>
      <c r="K67" s="6"/>
      <c r="L67" s="60">
        <v>18</v>
      </c>
      <c r="M67" s="61" t="e">
        <f t="shared" si="7"/>
        <v>#DIV/0!</v>
      </c>
      <c r="N67" s="61" t="e">
        <f>INDEX($XAO$6:$XCI$36,MATCH(L67,XAO6:XAO36,0),MATCH(L52,XAO6:XCI6,0))</f>
        <v>#N/A</v>
      </c>
      <c r="O67" s="61" t="e">
        <f t="shared" si="8"/>
        <v>#DIV/0!</v>
      </c>
      <c r="P67" s="62" t="e">
        <f>INDEX($WWY$6:$WYS$36,MATCH(B67,WWY6:WWY36,0),MATCH(L52,WWY6:WYS6,0))</f>
        <v>#N/A</v>
      </c>
      <c r="Q67" s="62" t="e">
        <f t="shared" si="9"/>
        <v>#DIV/0!</v>
      </c>
      <c r="R67" s="24">
        <f t="shared" si="10"/>
        <v>1.7670959999999998</v>
      </c>
      <c r="S67" s="84" t="e">
        <f t="shared" si="11"/>
        <v>#DIV/0!</v>
      </c>
      <c r="T67" s="1"/>
      <c r="U67" s="1"/>
      <c r="V67" s="152" t="s">
        <v>84</v>
      </c>
      <c r="W67" s="152"/>
      <c r="X67" s="152"/>
      <c r="Y67" s="1"/>
      <c r="Z67" s="1"/>
      <c r="AA67" s="1"/>
      <c r="AB67" s="1"/>
      <c r="AC67" s="1"/>
      <c r="AD67" s="1"/>
    </row>
    <row r="68" spans="1:30" s="2" customFormat="1">
      <c r="A68" s="1"/>
      <c r="B68" s="60">
        <v>19</v>
      </c>
      <c r="C68" s="62" t="e">
        <f t="shared" si="12"/>
        <v>#DIV/0!</v>
      </c>
      <c r="D68" s="62" t="e">
        <f>INDEX($WYT$6:$XAN$36,MATCH(B68,WYT6:WYT36,0),MATCH(L52,WYT6:XAN6,0))</f>
        <v>#N/A</v>
      </c>
      <c r="E68" s="62" t="e">
        <f t="shared" si="3"/>
        <v>#DIV/0!</v>
      </c>
      <c r="F68" s="62" t="e">
        <f>INDEX($WWY$6:$WYS$36,MATCH(B68,WWY6:WWY36,0),MATCH(L52,WWY6:WYS6,0))</f>
        <v>#N/A</v>
      </c>
      <c r="G68" s="62" t="e">
        <f t="shared" si="4"/>
        <v>#DIV/0!</v>
      </c>
      <c r="H68" s="24">
        <f t="shared" si="5"/>
        <v>1.9688939999999999</v>
      </c>
      <c r="I68" s="84" t="e">
        <f t="shared" si="6"/>
        <v>#DIV/0!</v>
      </c>
      <c r="J68" s="6"/>
      <c r="K68" s="6"/>
      <c r="L68" s="60">
        <v>19</v>
      </c>
      <c r="M68" s="61" t="e">
        <f t="shared" si="7"/>
        <v>#DIV/0!</v>
      </c>
      <c r="N68" s="61" t="e">
        <f>INDEX($XAO$6:$XCI$36,MATCH(L68,XAO6:XAO36,0),MATCH(L52,XAO6:XCI6,0))</f>
        <v>#N/A</v>
      </c>
      <c r="O68" s="61" t="e">
        <f t="shared" si="8"/>
        <v>#DIV/0!</v>
      </c>
      <c r="P68" s="62" t="e">
        <f>INDEX($WWY$6:$WYS$36,MATCH(B68,WWY6:WWY36,0),MATCH(L52,WWY6:WYS6,0))</f>
        <v>#N/A</v>
      </c>
      <c r="Q68" s="62" t="e">
        <f t="shared" si="9"/>
        <v>#DIV/0!</v>
      </c>
      <c r="R68" s="24">
        <f t="shared" si="10"/>
        <v>1.9688939999999999</v>
      </c>
      <c r="S68" s="84" t="e">
        <f t="shared" si="11"/>
        <v>#DIV/0!</v>
      </c>
      <c r="T68" s="1"/>
      <c r="U68" s="1"/>
      <c r="V68" s="93" t="s">
        <v>131</v>
      </c>
      <c r="W68" s="84" t="e">
        <f>W56/W65</f>
        <v>#DIV/0!</v>
      </c>
      <c r="X68" s="1"/>
      <c r="Y68" s="1"/>
      <c r="Z68" s="1"/>
      <c r="AA68" s="1"/>
      <c r="AB68" s="1"/>
      <c r="AC68" s="1"/>
      <c r="AD68" s="1"/>
    </row>
    <row r="69" spans="1:30" s="2" customFormat="1">
      <c r="A69" s="1"/>
      <c r="B69" s="60">
        <v>20</v>
      </c>
      <c r="C69" s="62" t="e">
        <f t="shared" si="12"/>
        <v>#DIV/0!</v>
      </c>
      <c r="D69" s="62" t="e">
        <f>INDEX($WYT$6:$XAN$36,MATCH(B69,WYT6:WYT36,0),MATCH(L52,WYT6:XAN6,0))</f>
        <v>#N/A</v>
      </c>
      <c r="E69" s="62" t="e">
        <f t="shared" si="3"/>
        <v>#DIV/0!</v>
      </c>
      <c r="F69" s="62" t="e">
        <f>INDEX($WWY$6:$WYS$36,MATCH(B69,WWY6:WWY36,0),MATCH(L52,WWY6:WYS6,0))</f>
        <v>#N/A</v>
      </c>
      <c r="G69" s="62" t="e">
        <f t="shared" si="4"/>
        <v>#DIV/0!</v>
      </c>
      <c r="H69" s="24">
        <f t="shared" si="5"/>
        <v>2.1816</v>
      </c>
      <c r="I69" s="84" t="e">
        <f t="shared" si="6"/>
        <v>#DIV/0!</v>
      </c>
      <c r="J69" s="6"/>
      <c r="K69" s="6"/>
      <c r="L69" s="60">
        <v>20</v>
      </c>
      <c r="M69" s="61" t="e">
        <f t="shared" si="7"/>
        <v>#DIV/0!</v>
      </c>
      <c r="N69" s="61" t="e">
        <f>INDEX($XAO$6:$XCI$36,MATCH(L69,XAO6:XAO36,0),MATCH(L52,XAO6:XCI6,0))</f>
        <v>#N/A</v>
      </c>
      <c r="O69" s="61" t="e">
        <f t="shared" si="8"/>
        <v>#DIV/0!</v>
      </c>
      <c r="P69" s="62" t="e">
        <f>INDEX($WWY$6:$WYS$36,MATCH(B69,WWY6:WWY36,0),MATCH(L52,WWY6:WYS6,0))</f>
        <v>#N/A</v>
      </c>
      <c r="Q69" s="62" t="e">
        <f t="shared" si="9"/>
        <v>#DIV/0!</v>
      </c>
      <c r="R69" s="24">
        <f t="shared" si="10"/>
        <v>2.1816</v>
      </c>
      <c r="S69" s="84" t="e">
        <f t="shared" si="11"/>
        <v>#DIV/0!</v>
      </c>
      <c r="T69" s="1"/>
      <c r="U69" s="1"/>
      <c r="V69" s="33"/>
      <c r="W69" s="32"/>
      <c r="X69" s="1"/>
      <c r="Y69" s="1"/>
      <c r="Z69" s="1"/>
      <c r="AA69" s="1"/>
      <c r="AB69" s="1"/>
      <c r="AC69" s="1"/>
      <c r="AD69" s="1"/>
    </row>
    <row r="70" spans="1:30" s="2" customFormat="1">
      <c r="A70" s="1"/>
      <c r="B70" s="60">
        <v>21</v>
      </c>
      <c r="C70" s="62" t="e">
        <f t="shared" si="12"/>
        <v>#DIV/0!</v>
      </c>
      <c r="D70" s="62" t="e">
        <f>INDEX($WYT$6:$XAN$36,MATCH(B70,WYT6:WYT36,0),MATCH(L52,WYT6:XAN6,0))</f>
        <v>#N/A</v>
      </c>
      <c r="E70" s="62" t="e">
        <f t="shared" si="3"/>
        <v>#DIV/0!</v>
      </c>
      <c r="F70" s="62" t="e">
        <f>INDEX($WWY$6:$WYS$36,MATCH(B70,WWY6:WWY36,0),MATCH(L52,WWY6:WYS6,0))</f>
        <v>#N/A</v>
      </c>
      <c r="G70" s="62" t="e">
        <f t="shared" si="4"/>
        <v>#DIV/0!</v>
      </c>
      <c r="H70" s="24">
        <f t="shared" si="5"/>
        <v>2.405214</v>
      </c>
      <c r="I70" s="84" t="e">
        <f t="shared" si="6"/>
        <v>#DIV/0!</v>
      </c>
      <c r="J70" s="6"/>
      <c r="K70" s="6"/>
      <c r="L70" s="60">
        <v>21</v>
      </c>
      <c r="M70" s="61" t="e">
        <f t="shared" si="7"/>
        <v>#DIV/0!</v>
      </c>
      <c r="N70" s="61" t="e">
        <f>INDEX($XAO$6:$XCI$36,MATCH(L70,XAO6:XAO36,0),MATCH(L52,XAO6:XCI6,0))</f>
        <v>#N/A</v>
      </c>
      <c r="O70" s="61" t="e">
        <f t="shared" si="8"/>
        <v>#DIV/0!</v>
      </c>
      <c r="P70" s="62" t="e">
        <f>INDEX($WWY$6:$WYS$36,MATCH(B70,WWY6:WWY36,0),MATCH(L52,WWY6:WYS6,0))</f>
        <v>#N/A</v>
      </c>
      <c r="Q70" s="62" t="e">
        <f t="shared" si="9"/>
        <v>#DIV/0!</v>
      </c>
      <c r="R70" s="24">
        <f t="shared" si="10"/>
        <v>2.405214</v>
      </c>
      <c r="S70" s="84" t="e">
        <f t="shared" si="11"/>
        <v>#DIV/0!</v>
      </c>
      <c r="T70" s="1"/>
      <c r="U70" s="1"/>
      <c r="V70" s="152" t="s">
        <v>263</v>
      </c>
      <c r="W70" s="152"/>
      <c r="X70" s="152"/>
      <c r="Y70" s="152"/>
      <c r="Z70" s="1"/>
      <c r="AA70" s="1"/>
      <c r="AB70" s="1"/>
      <c r="AC70" s="1"/>
      <c r="AD70" s="1"/>
    </row>
    <row r="71" spans="1:30" s="2" customFormat="1">
      <c r="A71" s="1"/>
      <c r="B71" s="60">
        <v>22</v>
      </c>
      <c r="C71" s="62" t="e">
        <f t="shared" si="12"/>
        <v>#DIV/0!</v>
      </c>
      <c r="D71" s="62" t="e">
        <f>INDEX($WYT$6:$XAN$36,MATCH(B71,WYT6:WYT36,0),MATCH(L52,WYT6:XAN6,0))</f>
        <v>#N/A</v>
      </c>
      <c r="E71" s="62" t="e">
        <f t="shared" si="3"/>
        <v>#DIV/0!</v>
      </c>
      <c r="F71" s="62" t="e">
        <f>INDEX($WWY$6:$WYS$36,MATCH(B71,WWY6:WWY36,0),MATCH(L52,WWY6:WYS6,0))</f>
        <v>#N/A</v>
      </c>
      <c r="G71" s="62" t="e">
        <f t="shared" si="4"/>
        <v>#DIV/0!</v>
      </c>
      <c r="H71" s="24">
        <f t="shared" si="5"/>
        <v>2.6397359999999996</v>
      </c>
      <c r="I71" s="84" t="e">
        <f t="shared" si="6"/>
        <v>#DIV/0!</v>
      </c>
      <c r="J71" s="6"/>
      <c r="K71" s="6"/>
      <c r="L71" s="60">
        <v>22</v>
      </c>
      <c r="M71" s="61" t="e">
        <f t="shared" si="7"/>
        <v>#DIV/0!</v>
      </c>
      <c r="N71" s="61" t="e">
        <f>INDEX($XAO$6:$XCI$36,MATCH(L71,XAO6:XAO36,0),MATCH(L52,XAO6:XCI6,0))</f>
        <v>#N/A</v>
      </c>
      <c r="O71" s="61" t="e">
        <f t="shared" si="8"/>
        <v>#DIV/0!</v>
      </c>
      <c r="P71" s="62" t="e">
        <f>INDEX($WWY$6:$WYS$36,MATCH(B71,WWY6:WWY36,0),MATCH(L52,WWY6:WYS6,0))</f>
        <v>#N/A</v>
      </c>
      <c r="Q71" s="62" t="e">
        <f t="shared" si="9"/>
        <v>#DIV/0!</v>
      </c>
      <c r="R71" s="24">
        <f t="shared" si="10"/>
        <v>2.6397359999999996</v>
      </c>
      <c r="S71" s="84" t="e">
        <f t="shared" si="11"/>
        <v>#DIV/0!</v>
      </c>
      <c r="T71" s="1"/>
      <c r="U71" s="1"/>
      <c r="V71" s="31"/>
      <c r="W71" s="153" t="s">
        <v>85</v>
      </c>
      <c r="X71" s="153"/>
      <c r="Y71" s="153"/>
      <c r="Z71" s="1"/>
      <c r="AA71" s="1"/>
      <c r="AB71" s="1"/>
      <c r="AC71" s="1"/>
      <c r="AD71" s="1"/>
    </row>
    <row r="72" spans="1:30" s="2" customFormat="1">
      <c r="A72" s="1"/>
      <c r="B72" s="60">
        <v>23</v>
      </c>
      <c r="C72" s="62" t="e">
        <f t="shared" si="12"/>
        <v>#DIV/0!</v>
      </c>
      <c r="D72" s="62" t="e">
        <f>INDEX($WYT$6:$XAN$36,MATCH(B72,WYT6:WYT36,0),MATCH(L52,WYT6:XAN6,0))</f>
        <v>#N/A</v>
      </c>
      <c r="E72" s="62" t="e">
        <f t="shared" si="3"/>
        <v>#DIV/0!</v>
      </c>
      <c r="F72" s="62" t="e">
        <f>INDEX($WWY$6:$WYS$36,MATCH(B72,WWY6:WWY36,0),MATCH(L52,WWY6:WYS6,0))</f>
        <v>#N/A</v>
      </c>
      <c r="G72" s="62" t="e">
        <f t="shared" si="4"/>
        <v>#DIV/0!</v>
      </c>
      <c r="H72" s="24">
        <f t="shared" si="5"/>
        <v>2.8851659999999999</v>
      </c>
      <c r="I72" s="84" t="e">
        <f t="shared" si="6"/>
        <v>#DIV/0!</v>
      </c>
      <c r="J72" s="6"/>
      <c r="K72" s="6"/>
      <c r="L72" s="60">
        <v>23</v>
      </c>
      <c r="M72" s="61" t="e">
        <f t="shared" si="7"/>
        <v>#DIV/0!</v>
      </c>
      <c r="N72" s="61" t="e">
        <f>INDEX($XAO$6:$XCI$36,MATCH(L72,XAO6:XAO36,0),MATCH(L52,XAO6:XCI6,0))</f>
        <v>#N/A</v>
      </c>
      <c r="O72" s="61" t="e">
        <f t="shared" si="8"/>
        <v>#DIV/0!</v>
      </c>
      <c r="P72" s="62" t="e">
        <f>INDEX($WWY$6:$WYS$36,MATCH(B72,WWY6:WWY36,0),MATCH(L52,WWY6:WYS6,0))</f>
        <v>#N/A</v>
      </c>
      <c r="Q72" s="62" t="e">
        <f t="shared" si="9"/>
        <v>#DIV/0!</v>
      </c>
      <c r="R72" s="24">
        <f t="shared" si="10"/>
        <v>2.8851659999999999</v>
      </c>
      <c r="S72" s="84" t="e">
        <f t="shared" si="11"/>
        <v>#DIV/0!</v>
      </c>
      <c r="T72" s="1"/>
      <c r="U72" s="1"/>
      <c r="V72" s="93" t="s">
        <v>131</v>
      </c>
      <c r="W72" s="88" t="e">
        <f>E87*W68</f>
        <v>#DIV/0!</v>
      </c>
      <c r="X72" s="1" t="s">
        <v>34</v>
      </c>
      <c r="Y72" s="1"/>
      <c r="Z72" s="1"/>
      <c r="AA72" s="1"/>
      <c r="AB72" s="1"/>
      <c r="AC72" s="1"/>
      <c r="AD72" s="1"/>
    </row>
    <row r="73" spans="1:30" s="2" customFormat="1">
      <c r="A73" s="1"/>
      <c r="B73" s="60">
        <v>24</v>
      </c>
      <c r="C73" s="62" t="e">
        <f t="shared" si="12"/>
        <v>#DIV/0!</v>
      </c>
      <c r="D73" s="62" t="e">
        <f>INDEX($WYT$6:$XAN$36,MATCH(B73,WYT6:WYT36,0),MATCH(L52,WYT6:XAN6,0))</f>
        <v>#N/A</v>
      </c>
      <c r="E73" s="62" t="e">
        <f t="shared" si="3"/>
        <v>#DIV/0!</v>
      </c>
      <c r="F73" s="62" t="e">
        <f>INDEX($WWY$6:$WYS$36,MATCH(B73,WWY6:WWY36,0),MATCH(L52,WWY6:WYS6,0))</f>
        <v>#N/A</v>
      </c>
      <c r="G73" s="62" t="e">
        <f t="shared" si="4"/>
        <v>#DIV/0!</v>
      </c>
      <c r="H73" s="24">
        <f t="shared" si="5"/>
        <v>3.1415039999999999</v>
      </c>
      <c r="I73" s="84" t="e">
        <f t="shared" si="6"/>
        <v>#DIV/0!</v>
      </c>
      <c r="J73" s="6"/>
      <c r="K73" s="6"/>
      <c r="L73" s="60">
        <v>24</v>
      </c>
      <c r="M73" s="61" t="e">
        <f t="shared" si="7"/>
        <v>#DIV/0!</v>
      </c>
      <c r="N73" s="61" t="e">
        <f>INDEX($XAO$6:$XCI$36,MATCH(L73,XAO6:XAO36,0),MATCH(L52,XAO6:XCI6,0))</f>
        <v>#N/A</v>
      </c>
      <c r="O73" s="61" t="e">
        <f t="shared" si="8"/>
        <v>#DIV/0!</v>
      </c>
      <c r="P73" s="62" t="e">
        <f>INDEX($WWY$6:$WYS$36,MATCH(B73,WWY6:WWY36,0),MATCH(L52,WWY6:WYS6,0))</f>
        <v>#N/A</v>
      </c>
      <c r="Q73" s="62" t="e">
        <f t="shared" si="9"/>
        <v>#DIV/0!</v>
      </c>
      <c r="R73" s="24">
        <f t="shared" si="10"/>
        <v>3.1415039999999999</v>
      </c>
      <c r="S73" s="84" t="e">
        <f t="shared" si="11"/>
        <v>#DIV/0!</v>
      </c>
      <c r="T73" s="1"/>
      <c r="U73" s="1"/>
      <c r="V73" s="33"/>
      <c r="W73" s="153" t="s">
        <v>86</v>
      </c>
      <c r="X73" s="153"/>
      <c r="Y73" s="153"/>
      <c r="Z73" s="1"/>
      <c r="AA73" s="1"/>
      <c r="AB73" s="1"/>
      <c r="AC73" s="1"/>
      <c r="AD73" s="1"/>
    </row>
    <row r="74" spans="1:30" s="2" customFormat="1">
      <c r="A74" s="1"/>
      <c r="B74" s="60">
        <v>25</v>
      </c>
      <c r="C74" s="62" t="e">
        <f t="shared" si="12"/>
        <v>#DIV/0!</v>
      </c>
      <c r="D74" s="62" t="e">
        <f>INDEX($WYT$6:$XAN$36,MATCH(B74,WYT6:WYT36,0),MATCH(L52,WYT6:XAN6,0))</f>
        <v>#N/A</v>
      </c>
      <c r="E74" s="62" t="e">
        <f t="shared" si="3"/>
        <v>#DIV/0!</v>
      </c>
      <c r="F74" s="62" t="e">
        <f>INDEX($WWY$6:$WYS$36,MATCH(B74,WWY6:WWY36,0),MATCH(L52,WWY6:WYS6,0))</f>
        <v>#N/A</v>
      </c>
      <c r="G74" s="62" t="e">
        <f t="shared" si="4"/>
        <v>#DIV/0!</v>
      </c>
      <c r="H74" s="24">
        <f t="shared" si="5"/>
        <v>3.4087499999999999</v>
      </c>
      <c r="I74" s="84" t="e">
        <f t="shared" si="6"/>
        <v>#DIV/0!</v>
      </c>
      <c r="J74" s="6"/>
      <c r="K74" s="6"/>
      <c r="L74" s="60">
        <v>25</v>
      </c>
      <c r="M74" s="61" t="e">
        <f t="shared" si="7"/>
        <v>#DIV/0!</v>
      </c>
      <c r="N74" s="61" t="e">
        <f>INDEX($XAO$6:$XCI$36,MATCH(L74,XAO6:XAO36,0),MATCH(L52,XAO6:XCI6,0))</f>
        <v>#N/A</v>
      </c>
      <c r="O74" s="61" t="e">
        <f t="shared" si="8"/>
        <v>#DIV/0!</v>
      </c>
      <c r="P74" s="62" t="e">
        <f>INDEX($WWY$6:$WYS$36,MATCH(B74,WWY6:WWY36,0),MATCH(L52,WWY6:WYS6,0))</f>
        <v>#N/A</v>
      </c>
      <c r="Q74" s="62" t="e">
        <f t="shared" si="9"/>
        <v>#DIV/0!</v>
      </c>
      <c r="R74" s="24">
        <f t="shared" si="10"/>
        <v>3.4087499999999999</v>
      </c>
      <c r="S74" s="84" t="e">
        <f t="shared" si="11"/>
        <v>#DIV/0!</v>
      </c>
      <c r="T74" s="1"/>
      <c r="U74" s="1"/>
      <c r="V74" s="93" t="s">
        <v>131</v>
      </c>
      <c r="W74" s="88" t="e">
        <f>O87*W68</f>
        <v>#DIV/0!</v>
      </c>
      <c r="X74" s="1" t="s">
        <v>34</v>
      </c>
      <c r="Y74" s="1"/>
      <c r="Z74" s="1"/>
      <c r="AA74" s="1"/>
      <c r="AB74" s="1"/>
      <c r="AC74" s="1"/>
      <c r="AD74" s="1"/>
    </row>
    <row r="75" spans="1:30" s="2" customFormat="1">
      <c r="A75" s="1"/>
      <c r="B75" s="60">
        <v>26</v>
      </c>
      <c r="C75" s="62" t="e">
        <f t="shared" si="12"/>
        <v>#DIV/0!</v>
      </c>
      <c r="D75" s="62" t="e">
        <f>INDEX($WYT$6:$XAN$36,MATCH(B75,WYT6:WYT36,0),MATCH(L52,WYT6:XAN6,0))</f>
        <v>#N/A</v>
      </c>
      <c r="E75" s="62" t="e">
        <f t="shared" si="3"/>
        <v>#DIV/0!</v>
      </c>
      <c r="F75" s="62" t="e">
        <f>INDEX($WWY$6:$WYS$36,MATCH(B75,WWY6:WWY36,0),MATCH(L52,WWY6:WYS6,0))</f>
        <v>#N/A</v>
      </c>
      <c r="G75" s="62" t="e">
        <f t="shared" si="4"/>
        <v>#DIV/0!</v>
      </c>
      <c r="H75" s="24">
        <f t="shared" si="5"/>
        <v>3.6869039999999997</v>
      </c>
      <c r="I75" s="84" t="e">
        <f t="shared" si="6"/>
        <v>#DIV/0!</v>
      </c>
      <c r="J75" s="6"/>
      <c r="K75" s="6"/>
      <c r="L75" s="60">
        <v>26</v>
      </c>
      <c r="M75" s="61" t="e">
        <f t="shared" si="7"/>
        <v>#DIV/0!</v>
      </c>
      <c r="N75" s="61" t="e">
        <f>INDEX($XAO$6:$XCI$36,MATCH(L75,XAO6:XAO36,0),MATCH(L52,XAO6:XCI6,0))</f>
        <v>#N/A</v>
      </c>
      <c r="O75" s="61" t="e">
        <f t="shared" si="8"/>
        <v>#DIV/0!</v>
      </c>
      <c r="P75" s="62" t="e">
        <f>INDEX($WWY$6:$WYS$36,MATCH(B75,WWY6:WWY36,0),MATCH(L52,WWY6:WYS6,0))</f>
        <v>#N/A</v>
      </c>
      <c r="Q75" s="62" t="e">
        <f t="shared" si="9"/>
        <v>#DIV/0!</v>
      </c>
      <c r="R75" s="24">
        <f t="shared" si="10"/>
        <v>3.6869039999999997</v>
      </c>
      <c r="S75" s="84" t="e">
        <f t="shared" si="11"/>
        <v>#DIV/0!</v>
      </c>
      <c r="T75" s="1"/>
      <c r="U75" s="1"/>
      <c r="V75" s="33"/>
      <c r="W75" s="153" t="s">
        <v>87</v>
      </c>
      <c r="X75" s="153"/>
      <c r="Y75" s="1"/>
      <c r="Z75" s="1"/>
      <c r="AA75" s="1"/>
      <c r="AB75" s="1"/>
      <c r="AC75" s="1"/>
      <c r="AD75" s="1"/>
    </row>
    <row r="76" spans="1:30" s="2" customFormat="1">
      <c r="A76" s="1"/>
      <c r="B76" s="60">
        <v>27</v>
      </c>
      <c r="C76" s="62" t="e">
        <f t="shared" si="12"/>
        <v>#DIV/0!</v>
      </c>
      <c r="D76" s="62" t="e">
        <f>INDEX($WYT$6:$XAN$36,MATCH(B76,WYT6:WYT36,0),MATCH(L52,WYT6:XAN6,0))</f>
        <v>#N/A</v>
      </c>
      <c r="E76" s="62" t="e">
        <f t="shared" si="3"/>
        <v>#DIV/0!</v>
      </c>
      <c r="F76" s="62" t="e">
        <f>INDEX($WWY$6:$WYS$36,MATCH(B76,WWY6:WWY36,0),MATCH(L52,WWY6:WYS6,0))</f>
        <v>#N/A</v>
      </c>
      <c r="G76" s="62" t="e">
        <f t="shared" si="4"/>
        <v>#DIV/0!</v>
      </c>
      <c r="H76" s="24">
        <f t="shared" si="5"/>
        <v>3.9759659999999997</v>
      </c>
      <c r="I76" s="84" t="e">
        <f t="shared" si="6"/>
        <v>#DIV/0!</v>
      </c>
      <c r="J76" s="6"/>
      <c r="K76" s="6"/>
      <c r="L76" s="60">
        <v>27</v>
      </c>
      <c r="M76" s="61" t="e">
        <f t="shared" si="7"/>
        <v>#DIV/0!</v>
      </c>
      <c r="N76" s="61" t="e">
        <f>INDEX($XAO$6:$XCI$36,MATCH(L76,XAO6:XAO36,0),MATCH(L52,XAO6:XCI6,0))</f>
        <v>#N/A</v>
      </c>
      <c r="O76" s="61" t="e">
        <f t="shared" si="8"/>
        <v>#DIV/0!</v>
      </c>
      <c r="P76" s="62" t="e">
        <f>INDEX($WWY$6:$WYS$36,MATCH(B76,WWY6:WWY36,0),MATCH(L52,WWY6:WYS6,0))</f>
        <v>#N/A</v>
      </c>
      <c r="Q76" s="62" t="e">
        <f t="shared" si="9"/>
        <v>#DIV/0!</v>
      </c>
      <c r="R76" s="24">
        <f t="shared" si="10"/>
        <v>3.9759659999999997</v>
      </c>
      <c r="S76" s="84" t="e">
        <f t="shared" si="11"/>
        <v>#DIV/0!</v>
      </c>
      <c r="T76" s="1"/>
      <c r="U76" s="1"/>
      <c r="V76" s="93" t="s">
        <v>131</v>
      </c>
      <c r="W76" s="88" t="e">
        <f>G87*W68</f>
        <v>#DIV/0!</v>
      </c>
      <c r="X76" s="1" t="s">
        <v>35</v>
      </c>
      <c r="Y76" s="1"/>
      <c r="Z76" s="1"/>
      <c r="AA76" s="1"/>
      <c r="AB76" s="1"/>
      <c r="AC76" s="1"/>
      <c r="AD76" s="1"/>
    </row>
    <row r="77" spans="1:30" s="2" customFormat="1">
      <c r="A77" s="1"/>
      <c r="B77" s="60">
        <v>28</v>
      </c>
      <c r="C77" s="62" t="e">
        <f t="shared" si="12"/>
        <v>#DIV/0!</v>
      </c>
      <c r="D77" s="62" t="e">
        <f>INDEX($WYT$6:$XAN$36,MATCH(B77,WYT6:WYT36,0),MATCH(L52,WYT6:XAN6,0))</f>
        <v>#N/A</v>
      </c>
      <c r="E77" s="62" t="e">
        <f t="shared" si="3"/>
        <v>#DIV/0!</v>
      </c>
      <c r="F77" s="62" t="e">
        <f>INDEX($WWY$6:$WYS$36,MATCH(B77,WWY6:WWY36,0),MATCH(L52,WWY6:WYS6,0))</f>
        <v>#N/A</v>
      </c>
      <c r="G77" s="62" t="e">
        <f t="shared" si="4"/>
        <v>#DIV/0!</v>
      </c>
      <c r="H77" s="24">
        <f t="shared" si="5"/>
        <v>4.2759359999999997</v>
      </c>
      <c r="I77" s="84" t="e">
        <f t="shared" si="6"/>
        <v>#DIV/0!</v>
      </c>
      <c r="J77" s="6"/>
      <c r="K77" s="6"/>
      <c r="L77" s="60">
        <v>28</v>
      </c>
      <c r="M77" s="61" t="e">
        <f t="shared" si="7"/>
        <v>#DIV/0!</v>
      </c>
      <c r="N77" s="61" t="e">
        <f>INDEX($XAO$6:$XCI$36,MATCH(L77,XAO6:XAO36,0),MATCH(L52,XAO6:XCI6,0))</f>
        <v>#N/A</v>
      </c>
      <c r="O77" s="61" t="e">
        <f t="shared" si="8"/>
        <v>#DIV/0!</v>
      </c>
      <c r="P77" s="62" t="e">
        <f>INDEX($WWY$6:$WYS$36,MATCH(B77,WWY6:WWY36,0),MATCH(L52,WWY6:WYS6,0))</f>
        <v>#N/A</v>
      </c>
      <c r="Q77" s="62" t="e">
        <f t="shared" si="9"/>
        <v>#DIV/0!</v>
      </c>
      <c r="R77" s="24">
        <f t="shared" si="10"/>
        <v>4.2759359999999997</v>
      </c>
      <c r="S77" s="84" t="e">
        <f t="shared" si="11"/>
        <v>#DIV/0!</v>
      </c>
      <c r="T77" s="1"/>
      <c r="U77" s="1"/>
      <c r="V77" s="33"/>
      <c r="W77" s="32"/>
      <c r="X77" s="1"/>
      <c r="Y77" s="1"/>
      <c r="Z77" s="1"/>
      <c r="AA77" s="1"/>
      <c r="AB77" s="1"/>
      <c r="AC77" s="1"/>
      <c r="AD77" s="1"/>
    </row>
    <row r="78" spans="1:30" s="2" customFormat="1" ht="23">
      <c r="A78" s="1"/>
      <c r="B78" s="60">
        <v>29</v>
      </c>
      <c r="C78" s="62" t="e">
        <f t="shared" si="12"/>
        <v>#DIV/0!</v>
      </c>
      <c r="D78" s="62" t="e">
        <f>INDEX($WYT$6:$XAN$36,MATCH(B78,WYT6:WYT36,0),MATCH(L52,WYT6:XAN6,0))</f>
        <v>#N/A</v>
      </c>
      <c r="E78" s="62" t="e">
        <f t="shared" si="3"/>
        <v>#DIV/0!</v>
      </c>
      <c r="F78" s="62" t="e">
        <f>INDEX($WWY$6:$WYS$36,MATCH(B78,WWY6:WWY36,0),MATCH(L52,WWY6:WYS6,0))</f>
        <v>#N/A</v>
      </c>
      <c r="G78" s="62" t="e">
        <f t="shared" si="4"/>
        <v>#DIV/0!</v>
      </c>
      <c r="H78" s="24">
        <f t="shared" si="5"/>
        <v>4.5868139999999995</v>
      </c>
      <c r="I78" s="84" t="e">
        <f t="shared" si="6"/>
        <v>#DIV/0!</v>
      </c>
      <c r="J78" s="6"/>
      <c r="K78" s="6"/>
      <c r="L78" s="60">
        <v>29</v>
      </c>
      <c r="M78" s="61" t="e">
        <f t="shared" si="7"/>
        <v>#DIV/0!</v>
      </c>
      <c r="N78" s="61" t="e">
        <f>INDEX($XAO$6:$XCI$36,MATCH(L78,XAO6:XAO36,0),MATCH(L52,XAO6:XCI6,0))</f>
        <v>#N/A</v>
      </c>
      <c r="O78" s="61" t="e">
        <f t="shared" si="8"/>
        <v>#DIV/0!</v>
      </c>
      <c r="P78" s="62" t="e">
        <f>INDEX($WWY$6:$WYS$36,MATCH(B78,WWY6:WWY36,0),MATCH(L52,WWY6:WYS6,0))</f>
        <v>#N/A</v>
      </c>
      <c r="Q78" s="62" t="e">
        <f t="shared" si="9"/>
        <v>#DIV/0!</v>
      </c>
      <c r="R78" s="24">
        <f t="shared" si="10"/>
        <v>4.5868139999999995</v>
      </c>
      <c r="S78" s="84" t="e">
        <f t="shared" si="11"/>
        <v>#DIV/0!</v>
      </c>
      <c r="T78" s="1"/>
      <c r="U78" s="1"/>
      <c r="V78" s="154" t="s">
        <v>88</v>
      </c>
      <c r="W78" s="154"/>
      <c r="X78" s="154"/>
      <c r="Y78" s="154"/>
      <c r="Z78" s="154"/>
      <c r="AA78" s="154"/>
      <c r="AB78" s="1"/>
      <c r="AC78" s="1"/>
      <c r="AD78" s="1"/>
    </row>
    <row r="79" spans="1:30" s="2" customFormat="1">
      <c r="A79" s="1"/>
      <c r="B79" s="60">
        <v>30</v>
      </c>
      <c r="C79" s="62" t="e">
        <f t="shared" si="12"/>
        <v>#DIV/0!</v>
      </c>
      <c r="D79" s="62" t="e">
        <f>INDEX($WYT$6:$XAN$36,MATCH(B79,WYT6:WYT36,0),MATCH(L52,WYT6:XAN6,0))</f>
        <v>#N/A</v>
      </c>
      <c r="E79" s="62" t="e">
        <f t="shared" si="3"/>
        <v>#DIV/0!</v>
      </c>
      <c r="F79" s="62" t="e">
        <f>INDEX($WWY$6:$WYS$36,MATCH(B79,WWY6:WWY36,0),MATCH(L52,WWY6:WYS6,0))</f>
        <v>#N/A</v>
      </c>
      <c r="G79" s="62" t="e">
        <f t="shared" si="4"/>
        <v>#DIV/0!</v>
      </c>
      <c r="H79" s="24">
        <f t="shared" si="5"/>
        <v>4.9085999999999999</v>
      </c>
      <c r="I79" s="84" t="e">
        <f t="shared" si="6"/>
        <v>#DIV/0!</v>
      </c>
      <c r="J79" s="6"/>
      <c r="K79" s="6"/>
      <c r="L79" s="60">
        <v>30</v>
      </c>
      <c r="M79" s="61" t="e">
        <f t="shared" si="7"/>
        <v>#DIV/0!</v>
      </c>
      <c r="N79" s="61" t="e">
        <f>INDEX($XAO$6:$XCI$36,MATCH(L79,XAO6:XAO36,0),MATCH(L52,XAO6:XCI6,0))</f>
        <v>#N/A</v>
      </c>
      <c r="O79" s="61" t="e">
        <f t="shared" si="8"/>
        <v>#DIV/0!</v>
      </c>
      <c r="P79" s="62" t="e">
        <f>INDEX($WWY$6:$WYS$36,MATCH(B79,WWY6:WWY36,0),MATCH(L52,WWY6:WYS6,0))</f>
        <v>#N/A</v>
      </c>
      <c r="Q79" s="62" t="e">
        <f t="shared" si="9"/>
        <v>#DIV/0!</v>
      </c>
      <c r="R79" s="24">
        <f t="shared" si="10"/>
        <v>4.9085999999999999</v>
      </c>
      <c r="S79" s="84" t="e">
        <f t="shared" si="11"/>
        <v>#DIV/0!</v>
      </c>
      <c r="T79" s="1"/>
      <c r="U79" s="1"/>
      <c r="V79" s="155" t="s">
        <v>89</v>
      </c>
      <c r="W79" s="155"/>
      <c r="X79" s="155"/>
      <c r="Y79" s="1"/>
      <c r="Z79" s="1"/>
      <c r="AA79" s="1"/>
      <c r="AB79" s="1"/>
      <c r="AC79" s="1"/>
      <c r="AD79" s="1"/>
    </row>
    <row r="80" spans="1:30" s="2" customFormat="1">
      <c r="A80" s="1"/>
      <c r="B80" s="60">
        <v>31</v>
      </c>
      <c r="C80" s="62" t="e">
        <f t="shared" si="12"/>
        <v>#DIV/0!</v>
      </c>
      <c r="D80" s="62" t="e">
        <f>INDEX($WYT$6:$XAN$36,MATCH(B80,WYT6:WYT36,0),MATCH(L52,WYT6:XAN6,0))</f>
        <v>#N/A</v>
      </c>
      <c r="E80" s="62" t="e">
        <f t="shared" si="3"/>
        <v>#DIV/0!</v>
      </c>
      <c r="F80" s="62" t="e">
        <f>INDEX($WWY$6:$WYS$36,MATCH(B80,WWY6:WWY36,0),MATCH(L52,WWY6:WYS6,0))</f>
        <v>#N/A</v>
      </c>
      <c r="G80" s="62" t="e">
        <f t="shared" si="4"/>
        <v>#DIV/0!</v>
      </c>
      <c r="H80" s="24">
        <f t="shared" si="5"/>
        <v>5.2412939999999999</v>
      </c>
      <c r="I80" s="84" t="e">
        <f t="shared" si="6"/>
        <v>#DIV/0!</v>
      </c>
      <c r="J80" s="6"/>
      <c r="K80" s="6"/>
      <c r="L80" s="60">
        <v>31</v>
      </c>
      <c r="M80" s="61" t="e">
        <f t="shared" si="7"/>
        <v>#DIV/0!</v>
      </c>
      <c r="N80" s="61" t="e">
        <f>INDEX($XAO$6:$XCI$36,MATCH(L80,XAO6:XAO36,0),MATCH(L52,XAO6:XCI6,0))</f>
        <v>#N/A</v>
      </c>
      <c r="O80" s="61" t="e">
        <f t="shared" si="8"/>
        <v>#DIV/0!</v>
      </c>
      <c r="P80" s="62" t="e">
        <f>INDEX($WWY$6:$WYS$36,MATCH(B80,WWY6:WWY36,0),MATCH(L52,WWY6:WYS6,0))</f>
        <v>#N/A</v>
      </c>
      <c r="Q80" s="62" t="e">
        <f t="shared" si="9"/>
        <v>#DIV/0!</v>
      </c>
      <c r="R80" s="24">
        <f t="shared" si="10"/>
        <v>5.2412939999999999</v>
      </c>
      <c r="S80" s="84" t="e">
        <f t="shared" si="11"/>
        <v>#DIV/0!</v>
      </c>
      <c r="T80" s="1"/>
      <c r="U80" s="1"/>
      <c r="V80" s="31"/>
      <c r="W80" s="156" t="s">
        <v>90</v>
      </c>
      <c r="X80" s="156"/>
      <c r="Y80" s="1"/>
      <c r="Z80" s="1"/>
      <c r="AA80" s="1"/>
      <c r="AB80" s="1"/>
      <c r="AC80" s="1"/>
      <c r="AD80" s="1"/>
    </row>
    <row r="81" spans="1:30" s="2" customFormat="1">
      <c r="A81" s="1"/>
      <c r="B81" s="60">
        <v>32</v>
      </c>
      <c r="C81" s="62" t="e">
        <f t="shared" si="12"/>
        <v>#DIV/0!</v>
      </c>
      <c r="D81" s="62" t="e">
        <f>INDEX($WYT$6:$XAN$36,MATCH(B81,WYT6:WYT36,0),MATCH(L52,WYT6:XAN6,0))</f>
        <v>#N/A</v>
      </c>
      <c r="E81" s="62" t="e">
        <f t="shared" si="3"/>
        <v>#DIV/0!</v>
      </c>
      <c r="F81" s="62" t="e">
        <f>INDEX($WWY$6:$WYS$36,MATCH(B81,WWY6:WWY36,0),MATCH(L52,WWY6:WYS6,0))</f>
        <v>#N/A</v>
      </c>
      <c r="G81" s="62" t="e">
        <f t="shared" si="4"/>
        <v>#DIV/0!</v>
      </c>
      <c r="H81" s="24">
        <f t="shared" si="5"/>
        <v>5.5848959999999996</v>
      </c>
      <c r="I81" s="84" t="e">
        <f t="shared" si="6"/>
        <v>#DIV/0!</v>
      </c>
      <c r="J81" s="6"/>
      <c r="K81" s="6"/>
      <c r="L81" s="60">
        <v>32</v>
      </c>
      <c r="M81" s="61" t="e">
        <f t="shared" si="7"/>
        <v>#DIV/0!</v>
      </c>
      <c r="N81" s="61" t="e">
        <f>INDEX($XAO$6:$XCI$36,MATCH(L81,XAO6:XAO36,0),MATCH(L52,XAO6:XCI6,0))</f>
        <v>#N/A</v>
      </c>
      <c r="O81" s="61" t="e">
        <f t="shared" si="8"/>
        <v>#DIV/0!</v>
      </c>
      <c r="P81" s="62" t="e">
        <f>INDEX($WWY$6:$WYS$36,MATCH(B81,WWY6:WWY36,0),MATCH(L52,WWY6:WYS6,0))</f>
        <v>#N/A</v>
      </c>
      <c r="Q81" s="62" t="e">
        <f t="shared" si="9"/>
        <v>#DIV/0!</v>
      </c>
      <c r="R81" s="24">
        <f t="shared" si="10"/>
        <v>5.5848959999999996</v>
      </c>
      <c r="S81" s="84" t="e">
        <f t="shared" si="11"/>
        <v>#DIV/0!</v>
      </c>
      <c r="T81" s="1"/>
      <c r="U81" s="1"/>
      <c r="V81" s="93" t="s">
        <v>131</v>
      </c>
      <c r="W81" s="62" t="e">
        <f>E87/H4</f>
        <v>#DIV/0!</v>
      </c>
      <c r="X81" s="156" t="s">
        <v>91</v>
      </c>
      <c r="Y81" s="156"/>
      <c r="Z81" s="156"/>
      <c r="AA81" s="1"/>
      <c r="AB81" s="1"/>
      <c r="AC81" s="1"/>
      <c r="AD81" s="1"/>
    </row>
    <row r="82" spans="1:30" s="2" customFormat="1">
      <c r="A82" s="1"/>
      <c r="B82" s="60">
        <v>33</v>
      </c>
      <c r="C82" s="62" t="e">
        <f t="shared" si="12"/>
        <v>#DIV/0!</v>
      </c>
      <c r="D82" s="62" t="e">
        <f>INDEX($WYT$6:$XAN$36,MATCH(B82,WYT6:WYT36,0),MATCH(L52,WYT6:XAN6,0))</f>
        <v>#N/A</v>
      </c>
      <c r="E82" s="62" t="e">
        <f t="shared" si="3"/>
        <v>#DIV/0!</v>
      </c>
      <c r="F82" s="62" t="e">
        <f>INDEX($WWY$6:$WYS$36,MATCH(B82,WWY6:WWY36,0),MATCH(L52,WWY6:WYS6,0))</f>
        <v>#N/A</v>
      </c>
      <c r="G82" s="62" t="e">
        <f t="shared" si="4"/>
        <v>#DIV/0!</v>
      </c>
      <c r="H82" s="24">
        <f t="shared" si="5"/>
        <v>5.939406</v>
      </c>
      <c r="I82" s="84" t="e">
        <f t="shared" si="6"/>
        <v>#DIV/0!</v>
      </c>
      <c r="J82" s="6"/>
      <c r="K82" s="6"/>
      <c r="L82" s="60">
        <v>33</v>
      </c>
      <c r="M82" s="61" t="e">
        <f t="shared" si="7"/>
        <v>#DIV/0!</v>
      </c>
      <c r="N82" s="61" t="e">
        <f>INDEX($XAO$6:$XCI$36,MATCH(L82,XAO6:XAO36,0),MATCH(L52,XAO6:XCI6,0))</f>
        <v>#N/A</v>
      </c>
      <c r="O82" s="61" t="e">
        <f t="shared" si="8"/>
        <v>#DIV/0!</v>
      </c>
      <c r="P82" s="62" t="e">
        <f>INDEX($WWY$6:$WYS$36,MATCH(B82,WWY6:WWY36,0),MATCH(L52,WWY6:WYS6,0))</f>
        <v>#N/A</v>
      </c>
      <c r="Q82" s="62" t="e">
        <f t="shared" si="9"/>
        <v>#DIV/0!</v>
      </c>
      <c r="R82" s="24">
        <f t="shared" si="10"/>
        <v>5.939406</v>
      </c>
      <c r="S82" s="84" t="e">
        <f t="shared" si="11"/>
        <v>#DIV/0!</v>
      </c>
      <c r="T82" s="1"/>
      <c r="U82" s="1"/>
      <c r="V82" s="33"/>
      <c r="W82" s="163" t="s">
        <v>92</v>
      </c>
      <c r="X82" s="163"/>
      <c r="Y82" s="1"/>
      <c r="Z82" s="1"/>
      <c r="AA82" s="1"/>
      <c r="AB82" s="1"/>
      <c r="AC82" s="1"/>
      <c r="AD82" s="1"/>
    </row>
    <row r="83" spans="1:30" s="2" customFormat="1">
      <c r="A83" s="1"/>
      <c r="B83" s="60">
        <v>34</v>
      </c>
      <c r="C83" s="62" t="e">
        <f t="shared" si="12"/>
        <v>#DIV/0!</v>
      </c>
      <c r="D83" s="62" t="e">
        <f>INDEX($WYT$6:$XAN$36,MATCH(B83,WYT6:WYT36,0),MATCH(L52,WYT6:XAN6,0))</f>
        <v>#N/A</v>
      </c>
      <c r="E83" s="62" t="e">
        <f t="shared" si="3"/>
        <v>#DIV/0!</v>
      </c>
      <c r="F83" s="62" t="e">
        <f>INDEX($WWY$6:$WYS$36,MATCH(B83,WWY6:WWY36,0),MATCH(L52,WWY6:WYS6,0))</f>
        <v>#N/A</v>
      </c>
      <c r="G83" s="62" t="e">
        <f t="shared" si="4"/>
        <v>#DIV/0!</v>
      </c>
      <c r="H83" s="24">
        <f t="shared" si="5"/>
        <v>6.304824</v>
      </c>
      <c r="I83" s="84" t="e">
        <f t="shared" si="6"/>
        <v>#DIV/0!</v>
      </c>
      <c r="J83" s="6"/>
      <c r="K83" s="6"/>
      <c r="L83" s="60">
        <v>34</v>
      </c>
      <c r="M83" s="61" t="e">
        <f t="shared" si="7"/>
        <v>#DIV/0!</v>
      </c>
      <c r="N83" s="61" t="e">
        <f>INDEX($XAO$6:$XCI$36,MATCH(L83,XAO6:XAO36,0),MATCH(L52,XAO6:XCI6,0))</f>
        <v>#N/A</v>
      </c>
      <c r="O83" s="61" t="e">
        <f t="shared" si="8"/>
        <v>#DIV/0!</v>
      </c>
      <c r="P83" s="62" t="e">
        <f>INDEX($WWY$6:$WYS$36,MATCH(B83,WWY6:WWY36,0),MATCH(L52,WWY6:WYS6,0))</f>
        <v>#N/A</v>
      </c>
      <c r="Q83" s="62" t="e">
        <f t="shared" si="9"/>
        <v>#DIV/0!</v>
      </c>
      <c r="R83" s="24">
        <f t="shared" si="10"/>
        <v>6.304824</v>
      </c>
      <c r="S83" s="84" t="e">
        <f t="shared" si="11"/>
        <v>#DIV/0!</v>
      </c>
      <c r="T83" s="1"/>
      <c r="U83" s="1"/>
      <c r="V83" s="93" t="s">
        <v>131</v>
      </c>
      <c r="W83" s="62" t="e">
        <f>O87/H4</f>
        <v>#DIV/0!</v>
      </c>
      <c r="X83" s="156" t="s">
        <v>91</v>
      </c>
      <c r="Y83" s="156"/>
      <c r="Z83" s="156"/>
      <c r="AA83" s="1"/>
      <c r="AB83" s="1"/>
      <c r="AC83" s="1"/>
      <c r="AD83" s="1"/>
    </row>
    <row r="84" spans="1:30" s="2" customFormat="1">
      <c r="A84" s="1"/>
      <c r="B84" s="60">
        <v>35</v>
      </c>
      <c r="C84" s="62" t="e">
        <f t="shared" si="12"/>
        <v>#DIV/0!</v>
      </c>
      <c r="D84" s="62" t="e">
        <f>INDEX($WYT$6:$XAN$36,MATCH(B84,WYT6:WYT36,0),MATCH(L52,WYT6:XAN6,0))</f>
        <v>#N/A</v>
      </c>
      <c r="E84" s="62" t="e">
        <f t="shared" si="3"/>
        <v>#DIV/0!</v>
      </c>
      <c r="F84" s="62" t="e">
        <f>INDEX($WWY$6:$WYS$36,MATCH(B84,WWY6:WWY36,0),MATCH(L52,WWY6:WYS6,0))</f>
        <v>#N/A</v>
      </c>
      <c r="G84" s="62" t="e">
        <f t="shared" si="4"/>
        <v>#DIV/0!</v>
      </c>
      <c r="H84" s="24">
        <f t="shared" si="5"/>
        <v>6.6811499999999997</v>
      </c>
      <c r="I84" s="84" t="e">
        <f t="shared" si="6"/>
        <v>#DIV/0!</v>
      </c>
      <c r="J84" s="6"/>
      <c r="K84" s="6"/>
      <c r="L84" s="60">
        <v>35</v>
      </c>
      <c r="M84" s="61" t="e">
        <f t="shared" si="7"/>
        <v>#DIV/0!</v>
      </c>
      <c r="N84" s="61" t="e">
        <f>INDEX($XAO$6:$XCI$36,MATCH(L84,XAO6:XAO36,0),MATCH(L52,XAO6:XCI6,0))</f>
        <v>#N/A</v>
      </c>
      <c r="O84" s="61" t="e">
        <f t="shared" si="8"/>
        <v>#DIV/0!</v>
      </c>
      <c r="P84" s="62" t="e">
        <f>INDEX($WWY$6:$WYS$36,MATCH(B84,WWY6:WWY36,0),MATCH(L52,WWY6:WYS6,0))</f>
        <v>#N/A</v>
      </c>
      <c r="Q84" s="62" t="e">
        <f t="shared" si="9"/>
        <v>#DIV/0!</v>
      </c>
      <c r="R84" s="24">
        <f t="shared" si="10"/>
        <v>6.6811499999999997</v>
      </c>
      <c r="S84" s="84" t="e">
        <f t="shared" si="11"/>
        <v>#DIV/0!</v>
      </c>
      <c r="T84" s="1"/>
      <c r="U84" s="1"/>
      <c r="V84" s="33"/>
      <c r="W84" s="163" t="s">
        <v>93</v>
      </c>
      <c r="X84" s="163"/>
      <c r="Y84" s="1"/>
      <c r="Z84" s="1"/>
      <c r="AA84" s="1"/>
      <c r="AB84" s="1"/>
      <c r="AC84" s="1"/>
      <c r="AD84" s="1"/>
    </row>
    <row r="85" spans="1:30" s="2" customFormat="1">
      <c r="A85" s="1"/>
      <c r="B85" s="85">
        <v>36</v>
      </c>
      <c r="C85" s="72" t="e">
        <f t="shared" si="12"/>
        <v>#DIV/0!</v>
      </c>
      <c r="D85" s="72" t="e">
        <f>INDEX($WYT$6:$XAN$36,MATCH(B85,WYT6:WYT36,0),MATCH(L52,WYT6:XAN6,0))</f>
        <v>#N/A</v>
      </c>
      <c r="E85" s="72" t="e">
        <f t="shared" si="3"/>
        <v>#DIV/0!</v>
      </c>
      <c r="F85" s="72" t="e">
        <f>INDEX($WWY$6:$WYS$36,MATCH(B85,WWY6:WWY36,0),MATCH(L52,WWY6:WYS6,0))</f>
        <v>#N/A</v>
      </c>
      <c r="G85" s="72" t="e">
        <f t="shared" si="4"/>
        <v>#DIV/0!</v>
      </c>
      <c r="H85" s="86">
        <f t="shared" si="5"/>
        <v>7.0683839999999991</v>
      </c>
      <c r="I85" s="87" t="e">
        <f t="shared" si="6"/>
        <v>#DIV/0!</v>
      </c>
      <c r="J85" s="6"/>
      <c r="K85" s="6"/>
      <c r="L85" s="85">
        <v>36</v>
      </c>
      <c r="M85" s="73" t="e">
        <f t="shared" si="7"/>
        <v>#DIV/0!</v>
      </c>
      <c r="N85" s="73" t="e">
        <f>INDEX($XAO$6:$XCI$36,MATCH(L85,XAO6:XAO36,0),MATCH(L52,XAO6:XCI6,0))</f>
        <v>#N/A</v>
      </c>
      <c r="O85" s="73" t="e">
        <f t="shared" si="8"/>
        <v>#DIV/0!</v>
      </c>
      <c r="P85" s="72" t="e">
        <f>INDEX($WWY$6:$WYS$36,MATCH(B85,WWY6:WWY36,0),MATCH(L52,WWY6:WYS6,0))</f>
        <v>#N/A</v>
      </c>
      <c r="Q85" s="72" t="e">
        <f t="shared" si="9"/>
        <v>#DIV/0!</v>
      </c>
      <c r="R85" s="86">
        <f t="shared" si="10"/>
        <v>7.0683839999999991</v>
      </c>
      <c r="S85" s="87" t="e">
        <f t="shared" si="11"/>
        <v>#DIV/0!</v>
      </c>
      <c r="T85" s="1"/>
      <c r="U85" s="1"/>
      <c r="V85" s="93" t="s">
        <v>131</v>
      </c>
      <c r="W85" s="62" t="e">
        <f>G87/H4</f>
        <v>#DIV/0!</v>
      </c>
      <c r="X85" s="156" t="s">
        <v>94</v>
      </c>
      <c r="Y85" s="156"/>
      <c r="Z85" s="156"/>
      <c r="AA85" s="1"/>
      <c r="AB85" s="1"/>
      <c r="AC85" s="1"/>
      <c r="AD85" s="1"/>
    </row>
    <row r="86" spans="1:30" s="2" customFormat="1">
      <c r="A86" s="1"/>
      <c r="B86" s="8"/>
      <c r="C86" s="27" t="s">
        <v>65</v>
      </c>
      <c r="D86" s="6"/>
      <c r="E86" s="27" t="s">
        <v>73</v>
      </c>
      <c r="F86" s="6"/>
      <c r="G86" s="27" t="s">
        <v>74</v>
      </c>
      <c r="H86" s="6"/>
      <c r="I86" s="27" t="s">
        <v>75</v>
      </c>
      <c r="J86" s="6"/>
      <c r="K86" s="6"/>
      <c r="L86" s="6"/>
      <c r="M86" s="27" t="s">
        <v>65</v>
      </c>
      <c r="N86" s="1"/>
      <c r="O86" s="27" t="s">
        <v>73</v>
      </c>
      <c r="P86" s="6"/>
      <c r="Q86" s="27" t="s">
        <v>74</v>
      </c>
      <c r="R86" s="6"/>
      <c r="S86" s="27" t="s">
        <v>75</v>
      </c>
      <c r="T86" s="1"/>
      <c r="U86" s="1"/>
      <c r="V86" s="34"/>
      <c r="W86" s="32"/>
      <c r="X86" s="1"/>
      <c r="Y86" s="1"/>
      <c r="Z86" s="1"/>
      <c r="AA86" s="1"/>
      <c r="AB86" s="1"/>
      <c r="AC86" s="1"/>
      <c r="AD86" s="1"/>
    </row>
    <row r="87" spans="1:30" s="2" customFormat="1">
      <c r="A87" s="1"/>
      <c r="B87" s="8"/>
      <c r="C87" s="62" t="e">
        <f>SUM(C56:C85)</f>
        <v>#DIV/0!</v>
      </c>
      <c r="D87" s="6"/>
      <c r="E87" s="88" t="e">
        <f>SUM(E56:E85)</f>
        <v>#DIV/0!</v>
      </c>
      <c r="F87" s="6"/>
      <c r="G87" s="88" t="e">
        <f>SUM(G56:G85)</f>
        <v>#DIV/0!</v>
      </c>
      <c r="H87" s="6"/>
      <c r="I87" s="83" t="e">
        <f>SUM(I56:I85)</f>
        <v>#DIV/0!</v>
      </c>
      <c r="J87" s="6"/>
      <c r="K87" s="6"/>
      <c r="L87" s="6"/>
      <c r="M87" s="88" t="e">
        <f>SUM(M56:M85)</f>
        <v>#DIV/0!</v>
      </c>
      <c r="N87" s="1"/>
      <c r="O87" s="88" t="e">
        <f>SUM(O56:O85)</f>
        <v>#DIV/0!</v>
      </c>
      <c r="P87" s="1"/>
      <c r="Q87" s="89" t="e">
        <f>SUM(Q56:Q85)</f>
        <v>#DIV/0!</v>
      </c>
      <c r="R87" s="1"/>
      <c r="S87" s="90" t="e">
        <f>SUM(S56:S85)</f>
        <v>#DIV/0!</v>
      </c>
      <c r="T87" s="1"/>
      <c r="U87" s="1"/>
      <c r="V87" s="155" t="s">
        <v>264</v>
      </c>
      <c r="W87" s="155"/>
      <c r="X87" s="155"/>
      <c r="Y87" s="155"/>
      <c r="Z87" s="155"/>
      <c r="AA87" s="1"/>
      <c r="AB87" s="1"/>
      <c r="AC87" s="1"/>
      <c r="AD87" s="1"/>
    </row>
    <row r="88" spans="1:30" s="2" customFormat="1">
      <c r="A88" s="1"/>
      <c r="B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  <c r="O88" s="1"/>
      <c r="P88" s="1"/>
      <c r="Q88" s="1"/>
      <c r="R88" s="1"/>
      <c r="S88" s="1"/>
      <c r="T88" s="1"/>
      <c r="U88" s="1"/>
      <c r="V88" s="34"/>
      <c r="W88" s="156" t="s">
        <v>90</v>
      </c>
      <c r="X88" s="156"/>
      <c r="Y88" s="1"/>
      <c r="Z88" s="1"/>
      <c r="AA88" s="1"/>
      <c r="AB88" s="1"/>
      <c r="AC88" s="1"/>
      <c r="AD88" s="1"/>
    </row>
    <row r="89" spans="1:30" s="2" customFormat="1" ht="15">
      <c r="A89" s="46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6"/>
      <c r="N89" s="46"/>
      <c r="O89" s="46"/>
      <c r="P89" s="1"/>
      <c r="Q89" s="1"/>
      <c r="R89" s="1"/>
      <c r="S89" s="1"/>
      <c r="T89" s="1"/>
      <c r="U89" s="1"/>
      <c r="V89" s="93" t="s">
        <v>131</v>
      </c>
      <c r="W89" s="88" t="e">
        <f>(W72-E87)/J45</f>
        <v>#DIV/0!</v>
      </c>
      <c r="X89" s="156" t="s">
        <v>91</v>
      </c>
      <c r="Y89" s="156"/>
      <c r="Z89" s="156"/>
      <c r="AA89" s="1"/>
      <c r="AB89" s="1"/>
      <c r="AC89" s="1"/>
      <c r="AD89" s="1"/>
    </row>
    <row r="90" spans="1:30" s="2" customFormat="1" ht="15">
      <c r="A90" s="46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6"/>
      <c r="M90" s="46"/>
      <c r="N90" s="46"/>
      <c r="O90" s="46"/>
      <c r="Q90" s="1"/>
      <c r="R90" s="1"/>
      <c r="S90" s="1"/>
      <c r="T90" s="1"/>
      <c r="U90" s="1"/>
      <c r="V90" s="34"/>
      <c r="W90" s="163" t="s">
        <v>92</v>
      </c>
      <c r="X90" s="163"/>
      <c r="Y90" s="1"/>
      <c r="Z90" s="1"/>
      <c r="AA90" s="1"/>
      <c r="AB90" s="1"/>
      <c r="AC90" s="1"/>
      <c r="AD90" s="1"/>
    </row>
    <row r="91" spans="1:30" s="2" customFormat="1" ht="15">
      <c r="A91" s="46"/>
      <c r="B91" s="47"/>
      <c r="C91" s="48"/>
      <c r="D91" s="48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Q91" s="1"/>
      <c r="R91" s="1"/>
      <c r="S91" s="1"/>
      <c r="T91" s="1"/>
      <c r="U91" s="1"/>
      <c r="V91" s="93" t="s">
        <v>131</v>
      </c>
      <c r="W91" s="88" t="e">
        <f>(W74-O87)/J45</f>
        <v>#DIV/0!</v>
      </c>
      <c r="X91" s="156" t="s">
        <v>91</v>
      </c>
      <c r="Y91" s="156"/>
      <c r="Z91" s="156"/>
      <c r="AA91" s="1"/>
      <c r="AB91" s="1"/>
      <c r="AC91" s="1"/>
      <c r="AD91" s="1"/>
    </row>
    <row r="92" spans="1:30" s="2" customFormat="1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Q92" s="1"/>
      <c r="R92" s="1"/>
      <c r="S92" s="1"/>
      <c r="T92" s="1"/>
      <c r="U92" s="1"/>
      <c r="V92" s="34"/>
      <c r="W92" s="163" t="s">
        <v>93</v>
      </c>
      <c r="X92" s="163"/>
      <c r="Y92" s="1"/>
      <c r="Z92" s="1"/>
      <c r="AA92" s="1"/>
      <c r="AB92" s="1"/>
      <c r="AC92" s="1"/>
      <c r="AD92" s="1"/>
    </row>
    <row r="93" spans="1:30" s="2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93" t="s">
        <v>131</v>
      </c>
      <c r="W93" s="88" t="e">
        <f>(W76-G87)/J45</f>
        <v>#DIV/0!</v>
      </c>
      <c r="X93" s="156" t="s">
        <v>94</v>
      </c>
      <c r="Y93" s="156"/>
      <c r="Z93" s="156"/>
      <c r="AA93" s="1"/>
      <c r="AB93" s="1"/>
      <c r="AC93" s="1"/>
      <c r="AD93" s="1"/>
    </row>
    <row r="94" spans="1:30" s="2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4"/>
      <c r="W94" s="32"/>
      <c r="X94" s="1"/>
      <c r="Y94" s="1"/>
      <c r="Z94" s="1"/>
      <c r="AA94" s="1"/>
      <c r="AB94" s="1"/>
      <c r="AC94" s="1"/>
      <c r="AD94" s="1"/>
    </row>
    <row r="95" spans="1:30" s="2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4"/>
      <c r="W95" s="32"/>
      <c r="X95" s="1"/>
      <c r="Y95" s="1"/>
      <c r="Z95" s="1"/>
      <c r="AA95" s="1"/>
      <c r="AB95" s="1"/>
      <c r="AC95" s="1"/>
      <c r="AD95" s="1"/>
    </row>
    <row r="96" spans="1:30" s="2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4"/>
      <c r="W96" s="32"/>
      <c r="X96" s="1"/>
      <c r="Y96" s="1"/>
      <c r="Z96" s="1"/>
      <c r="AA96" s="1"/>
      <c r="AB96" s="1"/>
      <c r="AC96" s="1"/>
      <c r="AD96" s="1"/>
    </row>
    <row r="97" spans="1: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32"/>
      <c r="X97" s="1"/>
      <c r="Y97" s="1"/>
      <c r="Z97" s="1"/>
      <c r="AA97" s="1"/>
      <c r="AB97" s="1"/>
      <c r="AC97" s="1"/>
      <c r="AD97" s="1"/>
      <c r="AE97" s="2"/>
      <c r="AF97" s="2"/>
      <c r="AG97" s="2"/>
      <c r="AH97" s="2"/>
      <c r="AI97" s="2"/>
    </row>
    <row r="98" spans="1: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32"/>
      <c r="X98" s="1"/>
      <c r="Y98" s="1"/>
      <c r="Z98" s="1"/>
      <c r="AA98" s="1"/>
      <c r="AB98" s="1"/>
      <c r="AC98" s="1"/>
      <c r="AD98" s="1"/>
      <c r="AE98" s="2"/>
      <c r="AF98" s="2"/>
      <c r="AG98" s="2"/>
      <c r="AH98" s="2"/>
      <c r="AI98" s="2"/>
    </row>
    <row r="99" spans="1: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32"/>
      <c r="X99" s="1"/>
      <c r="Y99" s="1"/>
      <c r="Z99" s="1"/>
      <c r="AA99" s="1"/>
      <c r="AB99" s="1"/>
      <c r="AC99" s="1"/>
      <c r="AD99" s="1"/>
      <c r="AE99" s="2"/>
      <c r="AF99" s="2"/>
      <c r="AG99" s="2"/>
      <c r="AH99" s="2"/>
      <c r="AI99" s="2"/>
    </row>
    <row r="100" spans="1: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32"/>
      <c r="X100" s="1"/>
      <c r="Y100" s="1"/>
      <c r="Z100" s="1"/>
      <c r="AA100" s="1"/>
      <c r="AB100" s="1"/>
      <c r="AC100" s="1"/>
      <c r="AD100" s="1"/>
      <c r="AE100" s="2"/>
      <c r="AF100" s="2"/>
      <c r="AG100" s="2"/>
      <c r="AH100" s="2"/>
      <c r="AI100" s="2"/>
    </row>
    <row r="101" spans="1: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32"/>
      <c r="X101" s="1"/>
      <c r="Y101" s="1"/>
      <c r="Z101" s="1"/>
      <c r="AA101" s="1"/>
      <c r="AB101" s="1"/>
      <c r="AC101" s="1"/>
      <c r="AD101" s="1"/>
      <c r="AE101" s="2"/>
      <c r="AF101" s="2"/>
      <c r="AG101" s="2"/>
      <c r="AH101" s="2"/>
      <c r="AI101" s="2"/>
    </row>
    <row r="102" spans="1: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32"/>
      <c r="X102" s="1"/>
      <c r="Y102" s="1"/>
      <c r="Z102" s="1"/>
      <c r="AA102" s="1"/>
      <c r="AB102" s="1"/>
      <c r="AC102" s="1"/>
      <c r="AD102" s="1"/>
      <c r="AE102" s="2"/>
      <c r="AF102" s="2"/>
      <c r="AG102" s="2"/>
      <c r="AH102" s="2"/>
      <c r="AI102" s="2"/>
    </row>
    <row r="103" spans="1: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32"/>
      <c r="X103" s="1"/>
      <c r="Y103" s="1"/>
      <c r="Z103" s="1"/>
      <c r="AA103" s="1"/>
      <c r="AB103" s="1"/>
      <c r="AC103" s="1"/>
      <c r="AD103" s="1"/>
      <c r="AE103" s="2"/>
      <c r="AF103" s="2"/>
      <c r="AG103" s="2"/>
      <c r="AH103" s="2"/>
      <c r="AI103" s="2"/>
    </row>
    <row r="104" spans="1: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2"/>
      <c r="AF104" s="2"/>
      <c r="AG104" s="2"/>
      <c r="AH104" s="2"/>
      <c r="AI104" s="2"/>
    </row>
    <row r="105" spans="1: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2"/>
      <c r="AF105" s="2"/>
      <c r="AG105" s="2"/>
      <c r="AH105" s="2"/>
      <c r="AI105" s="2"/>
    </row>
    <row r="106" spans="1: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2"/>
      <c r="AF106" s="2"/>
      <c r="AG106" s="2"/>
      <c r="AH106" s="2"/>
      <c r="AI106" s="2"/>
    </row>
    <row r="107" spans="1: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2"/>
      <c r="AF107" s="2"/>
      <c r="AG107" s="2"/>
      <c r="AH107" s="2"/>
      <c r="AI107" s="2"/>
    </row>
    <row r="108" spans="1: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2"/>
      <c r="AF108" s="2"/>
      <c r="AG108" s="2"/>
      <c r="AH108" s="2"/>
      <c r="AI108" s="2"/>
    </row>
    <row r="109" spans="1: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2"/>
      <c r="AF109" s="2"/>
      <c r="AG109" s="2"/>
      <c r="AH109" s="2"/>
      <c r="AI109" s="2"/>
    </row>
    <row r="110" spans="1: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"/>
      <c r="AF110" s="2"/>
      <c r="AG110" s="2"/>
      <c r="AH110" s="2"/>
      <c r="AI110" s="2"/>
    </row>
    <row r="111" spans="1: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2"/>
      <c r="AF111" s="2"/>
      <c r="AG111" s="2"/>
      <c r="AH111" s="2"/>
      <c r="AI111" s="2"/>
    </row>
    <row r="112" spans="1: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2"/>
      <c r="AF112" s="2"/>
      <c r="AG112" s="2"/>
      <c r="AH112" s="2"/>
      <c r="AI112" s="2"/>
    </row>
    <row r="113" spans="1: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"/>
      <c r="AF113" s="2"/>
      <c r="AG113" s="2"/>
      <c r="AH113" s="2"/>
      <c r="AI113" s="2"/>
    </row>
    <row r="114" spans="1: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2"/>
      <c r="AF114" s="2"/>
      <c r="AG114" s="2"/>
      <c r="AH114" s="2"/>
      <c r="AI114" s="2"/>
    </row>
    <row r="115" spans="1: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2"/>
      <c r="AF115" s="2"/>
      <c r="AG115" s="2"/>
      <c r="AH115" s="2"/>
      <c r="AI115" s="2"/>
    </row>
    <row r="116" spans="1: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2"/>
      <c r="AF116" s="2"/>
      <c r="AG116" s="2"/>
      <c r="AH116" s="2"/>
      <c r="AI116" s="2"/>
    </row>
    <row r="117" spans="1: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2"/>
      <c r="AF117" s="2"/>
      <c r="AG117" s="2"/>
      <c r="AH117" s="2"/>
      <c r="AI117" s="2"/>
    </row>
    <row r="118" spans="1: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</sheetData>
  <sheetProtection password="DC59" sheet="1" objects="1" scenarios="1"/>
  <mergeCells count="59">
    <mergeCell ref="X93:Z93"/>
    <mergeCell ref="AE53:AF53"/>
    <mergeCell ref="AE54:AF54"/>
    <mergeCell ref="AE55:AF55"/>
    <mergeCell ref="AE56:AF56"/>
    <mergeCell ref="V87:Z87"/>
    <mergeCell ref="W88:X88"/>
    <mergeCell ref="W90:X90"/>
    <mergeCell ref="W92:X92"/>
    <mergeCell ref="X89:Z89"/>
    <mergeCell ref="X91:Z91"/>
    <mergeCell ref="W82:X82"/>
    <mergeCell ref="X81:Z81"/>
    <mergeCell ref="X83:Z83"/>
    <mergeCell ref="W84:X84"/>
    <mergeCell ref="X85:Z85"/>
    <mergeCell ref="W73:Y73"/>
    <mergeCell ref="W75:X75"/>
    <mergeCell ref="V78:AA78"/>
    <mergeCell ref="V79:X79"/>
    <mergeCell ref="W80:X80"/>
    <mergeCell ref="V58:X58"/>
    <mergeCell ref="V64:Z64"/>
    <mergeCell ref="V67:X67"/>
    <mergeCell ref="V70:Y70"/>
    <mergeCell ref="W71:Y71"/>
    <mergeCell ref="V53:Y53"/>
    <mergeCell ref="AA51:AD51"/>
    <mergeCell ref="AA53:AD53"/>
    <mergeCell ref="AA57:AD57"/>
    <mergeCell ref="V55:Y55"/>
    <mergeCell ref="F6:H6"/>
    <mergeCell ref="F1:H1"/>
    <mergeCell ref="B53:I54"/>
    <mergeCell ref="L53:S54"/>
    <mergeCell ref="F51:G51"/>
    <mergeCell ref="J49:K49"/>
    <mergeCell ref="I51:K51"/>
    <mergeCell ref="I50:K50"/>
    <mergeCell ref="D2:K2"/>
    <mergeCell ref="F5:G5"/>
    <mergeCell ref="B1:C1"/>
    <mergeCell ref="M2:N2"/>
    <mergeCell ref="M3:N3"/>
    <mergeCell ref="E47:I47"/>
    <mergeCell ref="C45:I45"/>
    <mergeCell ref="F52:K52"/>
    <mergeCell ref="CR7:CT7"/>
    <mergeCell ref="CR39:CT39"/>
    <mergeCell ref="F7:H7"/>
    <mergeCell ref="F39:H39"/>
    <mergeCell ref="X7:Z7"/>
    <mergeCell ref="X39:Z39"/>
    <mergeCell ref="AP7:AR7"/>
    <mergeCell ref="AP39:AR39"/>
    <mergeCell ref="BH7:BJ7"/>
    <mergeCell ref="BH39:BJ39"/>
    <mergeCell ref="BZ7:CB7"/>
    <mergeCell ref="BZ39:CB39"/>
  </mergeCells>
  <phoneticPr fontId="22" type="noConversion"/>
  <pageMargins left="0.5" right="0.5" top="0.75" bottom="1" header="0.5" footer="0.5"/>
  <pageSetup orientation="portrait"/>
  <headerFooter>
    <oddHeader>&amp;L&amp;"Calibri,Regular"&amp;10&amp;K000000EM 9059&amp;C&amp;"Calibri,Regular"&amp;10&amp;K000000Measuring Your Trees Workbook&amp;R&amp;"Calibri,Regular"&amp;10&amp;K000000April 2013</oddHeader>
    <oddFooter>&amp;L&amp;"Calibri,Regular"&amp;10&amp;K000000Use this workbook with EM 9058, Measuring Your Trees (http://extension.oregonstate.edu/catalog)_x000D_Questions? Contact Jim Reeb or Steve Bowers, Oregon State University Extension Service.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2" sqref="B2"/>
    </sheetView>
  </sheetViews>
  <sheetFormatPr baseColWidth="10" defaultColWidth="8.83203125" defaultRowHeight="14" x14ac:dyDescent="0"/>
  <cols>
    <col min="1" max="1" width="12" customWidth="1"/>
    <col min="2" max="2" width="15.83203125" bestFit="1" customWidth="1"/>
    <col min="3" max="3" width="24.6640625" customWidth="1"/>
    <col min="5" max="5" width="10" customWidth="1"/>
    <col min="6" max="6" width="10.1640625" customWidth="1"/>
    <col min="7" max="7" width="10.83203125" customWidth="1"/>
    <col min="8" max="8" width="10.1640625" customWidth="1"/>
  </cols>
  <sheetData>
    <row r="1" spans="1:103 16169:16384" s="2" customFormat="1" ht="25">
      <c r="A1" s="54" t="s">
        <v>51</v>
      </c>
      <c r="B1" s="147" t="s">
        <v>54</v>
      </c>
      <c r="C1" s="147"/>
      <c r="E1" s="1"/>
      <c r="F1" s="164" t="s">
        <v>0</v>
      </c>
      <c r="G1" s="164"/>
      <c r="H1" s="164"/>
      <c r="I1" s="1"/>
      <c r="J1" s="53"/>
      <c r="K1" s="10"/>
      <c r="L1" s="10"/>
      <c r="M1" s="10"/>
      <c r="N1" s="10"/>
      <c r="O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 t="s">
        <v>11</v>
      </c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03 16169:16384" s="2" customFormat="1">
      <c r="A2" s="23" t="s">
        <v>1</v>
      </c>
      <c r="B2" s="15"/>
      <c r="D2" s="146" t="s">
        <v>55</v>
      </c>
      <c r="E2" s="146"/>
      <c r="F2" s="146"/>
      <c r="G2" s="146"/>
      <c r="H2" s="146"/>
      <c r="I2" s="146"/>
      <c r="J2" s="146"/>
      <c r="K2" s="146"/>
      <c r="L2" s="59"/>
      <c r="M2" s="148" t="s">
        <v>4</v>
      </c>
      <c r="N2" s="148"/>
      <c r="O2" s="61" t="e">
        <f>(1/L2)/H5</f>
        <v>#DIV/0!</v>
      </c>
      <c r="P2" s="3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>
        <f>L2</f>
        <v>0</v>
      </c>
      <c r="XES2" s="4">
        <f>H5</f>
        <v>0</v>
      </c>
      <c r="XET2" s="1"/>
      <c r="XEU2" s="1"/>
      <c r="XEV2" s="1"/>
      <c r="XEW2" s="1"/>
      <c r="XEX2" s="1"/>
      <c r="XEY2" s="1"/>
      <c r="XEZ2" s="1"/>
      <c r="XFA2" s="1"/>
      <c r="XFB2" s="1"/>
      <c r="XFC2" s="4"/>
      <c r="XFD2" s="1"/>
    </row>
    <row r="3" spans="1:103 16169:16384" s="2" customFormat="1">
      <c r="A3" s="23" t="s">
        <v>5</v>
      </c>
      <c r="B3" s="15"/>
      <c r="F3" s="1"/>
      <c r="G3" s="23" t="s">
        <v>2</v>
      </c>
      <c r="H3" s="6" t="s">
        <v>56</v>
      </c>
      <c r="M3" s="146" t="s">
        <v>3</v>
      </c>
      <c r="N3" s="146"/>
      <c r="O3" s="62" t="e">
        <f>B44</f>
        <v>#DIV/0!</v>
      </c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>
        <f t="shared" ref="XER3:XER36" si="0">$XER$2</f>
        <v>0</v>
      </c>
      <c r="XES3" s="4">
        <f t="shared" ref="XES3:XES36" si="1">$XES$2</f>
        <v>0</v>
      </c>
      <c r="XET3" s="1"/>
      <c r="XEU3" s="1"/>
      <c r="XEV3" s="1"/>
      <c r="XEW3" s="1"/>
      <c r="XEX3" s="1"/>
      <c r="XEY3" s="1"/>
      <c r="XEZ3" s="1"/>
      <c r="XFA3" s="1"/>
      <c r="XFB3" s="1"/>
      <c r="XFC3" s="4"/>
      <c r="XFD3" s="1"/>
    </row>
    <row r="4" spans="1:103 16169:16384" s="2" customFormat="1" ht="23">
      <c r="A4" s="23" t="s">
        <v>6</v>
      </c>
      <c r="B4" s="16"/>
      <c r="F4" s="1"/>
      <c r="G4" s="23" t="s">
        <v>52</v>
      </c>
      <c r="H4" s="15"/>
      <c r="WWW4" s="1"/>
      <c r="WWX4" s="1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18" t="s">
        <v>30</v>
      </c>
      <c r="WXM4" s="18"/>
      <c r="WXN4" s="18" t="s">
        <v>17</v>
      </c>
      <c r="WXO4" s="18"/>
      <c r="WXP4" s="18" t="s">
        <v>18</v>
      </c>
      <c r="WXQ4" s="18"/>
      <c r="WXR4" s="18" t="s">
        <v>31</v>
      </c>
      <c r="WXS4" s="18"/>
      <c r="WXT4" s="18" t="s">
        <v>32</v>
      </c>
      <c r="WXU4" s="18" t="s">
        <v>22</v>
      </c>
      <c r="WXV4" s="12"/>
      <c r="WXW4" s="4"/>
      <c r="WXX4" s="4"/>
      <c r="WXY4" s="4"/>
      <c r="WXZ4" s="4"/>
      <c r="WYA4" s="4"/>
      <c r="WYB4" s="4"/>
      <c r="WYC4" s="4"/>
      <c r="WYD4" s="4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18" t="s">
        <v>16</v>
      </c>
      <c r="WZH4" s="18"/>
      <c r="WZI4" s="18" t="s">
        <v>17</v>
      </c>
      <c r="WZJ4" s="18"/>
      <c r="WZK4" s="18" t="s">
        <v>18</v>
      </c>
      <c r="WZL4" s="18" t="s">
        <v>26</v>
      </c>
      <c r="WZM4" s="18" t="s">
        <v>19</v>
      </c>
      <c r="WZN4" s="18" t="s">
        <v>20</v>
      </c>
      <c r="WZO4" s="18" t="s">
        <v>21</v>
      </c>
      <c r="WZP4" s="18" t="s">
        <v>22</v>
      </c>
      <c r="WZQ4" s="12"/>
      <c r="WZR4" s="4"/>
      <c r="WZS4" s="4"/>
      <c r="WZT4" s="4"/>
      <c r="WZU4" s="4"/>
      <c r="WZV4" s="4"/>
      <c r="WZW4" s="4"/>
      <c r="WZX4" s="4"/>
      <c r="WZY4" s="4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18" t="s">
        <v>16</v>
      </c>
      <c r="XBC4" s="18"/>
      <c r="XBD4" s="18" t="s">
        <v>17</v>
      </c>
      <c r="XBE4" s="18"/>
      <c r="XBF4" s="18" t="s">
        <v>18</v>
      </c>
      <c r="XBG4" s="18" t="s">
        <v>25</v>
      </c>
      <c r="XBH4" s="18" t="s">
        <v>19</v>
      </c>
      <c r="XBI4" s="18" t="s">
        <v>20</v>
      </c>
      <c r="XBJ4" s="18" t="s">
        <v>21</v>
      </c>
      <c r="XBK4" s="18" t="s">
        <v>22</v>
      </c>
      <c r="XBL4" s="12"/>
      <c r="XBM4" s="4"/>
      <c r="XBN4" s="4"/>
      <c r="XBO4" s="4"/>
      <c r="XBP4" s="4"/>
      <c r="XBQ4" s="4"/>
      <c r="XBR4" s="4"/>
      <c r="XBS4" s="4"/>
      <c r="XBT4" s="4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5" t="s">
        <v>28</v>
      </c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>
        <f t="shared" si="0"/>
        <v>0</v>
      </c>
      <c r="XES4" s="4">
        <f t="shared" si="1"/>
        <v>0</v>
      </c>
      <c r="XET4" s="1"/>
      <c r="XEU4" s="1"/>
      <c r="XEV4" s="1"/>
      <c r="XEW4" s="1"/>
      <c r="XEX4" s="1"/>
      <c r="XEY4" s="1"/>
      <c r="XEZ4" s="1"/>
      <c r="XFA4" s="1"/>
      <c r="XFB4" s="1"/>
      <c r="XFC4" s="4"/>
      <c r="XFD4" s="1"/>
    </row>
    <row r="5" spans="1:103 16169:16384" s="2" customFormat="1">
      <c r="C5" s="25"/>
      <c r="F5" s="146" t="s">
        <v>53</v>
      </c>
      <c r="G5" s="146"/>
      <c r="H5" s="17"/>
      <c r="WWW5" s="1"/>
      <c r="WWX5" s="1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22" t="s">
        <v>23</v>
      </c>
      <c r="WXO5" s="22"/>
      <c r="WXP5" s="22" t="s">
        <v>24</v>
      </c>
      <c r="WXQ5" s="22"/>
      <c r="WXR5" s="22" t="s">
        <v>7</v>
      </c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22" t="s">
        <v>23</v>
      </c>
      <c r="WZJ5" s="22"/>
      <c r="WZK5" s="22" t="s">
        <v>24</v>
      </c>
      <c r="WZL5" s="22"/>
      <c r="WZM5" s="22" t="s">
        <v>7</v>
      </c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22" t="s">
        <v>23</v>
      </c>
      <c r="XBE5" s="22"/>
      <c r="XBF5" s="22" t="s">
        <v>24</v>
      </c>
      <c r="XBG5" s="22"/>
      <c r="XBH5" s="22" t="s">
        <v>7</v>
      </c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 t="s">
        <v>12</v>
      </c>
      <c r="XCX5" s="11" t="s">
        <v>13</v>
      </c>
      <c r="XCY5" s="11" t="s">
        <v>14</v>
      </c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>
        <f t="shared" si="0"/>
        <v>0</v>
      </c>
      <c r="XES5" s="4">
        <f t="shared" si="1"/>
        <v>0</v>
      </c>
      <c r="XET5" s="1"/>
      <c r="XEU5" s="1"/>
      <c r="XEV5" s="1"/>
      <c r="XEW5" s="1"/>
      <c r="XEX5" s="1"/>
      <c r="XEY5" s="1"/>
      <c r="XEZ5" s="1"/>
      <c r="XFA5" s="1"/>
      <c r="XFB5" s="1"/>
      <c r="XFC5" s="4"/>
      <c r="XFD5" s="1"/>
    </row>
    <row r="6" spans="1:103 16169:16384" s="2" customFormat="1" ht="23">
      <c r="C6" s="1"/>
      <c r="D6" s="1"/>
      <c r="E6" s="1"/>
      <c r="F6" s="140" t="s">
        <v>58</v>
      </c>
      <c r="G6" s="140"/>
      <c r="H6" s="140"/>
      <c r="I6" s="1"/>
      <c r="J6" s="1"/>
      <c r="K6" s="1"/>
      <c r="L6" s="1"/>
      <c r="M6" s="1"/>
      <c r="N6" s="1"/>
      <c r="WWW6" s="1"/>
      <c r="WWX6" s="1"/>
      <c r="WWY6" s="20" t="s">
        <v>15</v>
      </c>
      <c r="WWZ6" s="21">
        <v>15</v>
      </c>
      <c r="WXA6" s="21">
        <v>16</v>
      </c>
      <c r="WXB6" s="21">
        <v>17</v>
      </c>
      <c r="WXC6" s="21">
        <v>18</v>
      </c>
      <c r="WXD6" s="21">
        <v>19</v>
      </c>
      <c r="WXE6" s="21">
        <v>20</v>
      </c>
      <c r="WXF6" s="21">
        <v>21</v>
      </c>
      <c r="WXG6" s="21">
        <v>22</v>
      </c>
      <c r="WXH6" s="21">
        <v>23</v>
      </c>
      <c r="WXI6" s="21">
        <v>24</v>
      </c>
      <c r="WXJ6" s="21">
        <v>25</v>
      </c>
      <c r="WXK6" s="21">
        <v>26</v>
      </c>
      <c r="WXL6" s="21">
        <v>27</v>
      </c>
      <c r="WXM6" s="21">
        <v>28</v>
      </c>
      <c r="WXN6" s="21">
        <v>29</v>
      </c>
      <c r="WXO6" s="21">
        <v>30</v>
      </c>
      <c r="WXP6" s="21">
        <v>31</v>
      </c>
      <c r="WXQ6" s="21">
        <v>32</v>
      </c>
      <c r="WXR6" s="21">
        <v>33</v>
      </c>
      <c r="WXS6" s="21">
        <v>34</v>
      </c>
      <c r="WXT6" s="21">
        <v>35</v>
      </c>
      <c r="WXU6" s="21">
        <v>36</v>
      </c>
      <c r="WXV6" s="21">
        <v>37</v>
      </c>
      <c r="WXW6" s="21">
        <v>38</v>
      </c>
      <c r="WXX6" s="21">
        <v>39</v>
      </c>
      <c r="WXY6" s="21">
        <v>40</v>
      </c>
      <c r="WXZ6" s="21">
        <v>41</v>
      </c>
      <c r="WYA6" s="21">
        <v>42</v>
      </c>
      <c r="WYB6" s="21">
        <v>43</v>
      </c>
      <c r="WYC6" s="21">
        <v>44</v>
      </c>
      <c r="WYD6" s="21">
        <v>45</v>
      </c>
      <c r="WYE6" s="11">
        <v>46</v>
      </c>
      <c r="WYF6" s="11">
        <v>47</v>
      </c>
      <c r="WYG6" s="11">
        <v>48</v>
      </c>
      <c r="WYH6" s="11">
        <v>49</v>
      </c>
      <c r="WYI6" s="11">
        <v>50</v>
      </c>
      <c r="WYJ6" s="11">
        <v>51</v>
      </c>
      <c r="WYK6" s="11">
        <v>52</v>
      </c>
      <c r="WYL6" s="11">
        <v>53</v>
      </c>
      <c r="WYM6" s="11">
        <v>54</v>
      </c>
      <c r="WYN6" s="11">
        <v>55</v>
      </c>
      <c r="WYO6" s="11">
        <v>56</v>
      </c>
      <c r="WYP6" s="11">
        <v>57</v>
      </c>
      <c r="WYQ6" s="11">
        <v>58</v>
      </c>
      <c r="WYR6" s="11">
        <v>59</v>
      </c>
      <c r="WYS6" s="11">
        <v>60</v>
      </c>
      <c r="WYT6" s="20" t="s">
        <v>15</v>
      </c>
      <c r="WYU6" s="21">
        <v>15</v>
      </c>
      <c r="WYV6" s="21">
        <v>16</v>
      </c>
      <c r="WYW6" s="21">
        <v>17</v>
      </c>
      <c r="WYX6" s="21">
        <v>18</v>
      </c>
      <c r="WYY6" s="21">
        <v>19</v>
      </c>
      <c r="WYZ6" s="21">
        <v>20</v>
      </c>
      <c r="WZA6" s="21">
        <v>21</v>
      </c>
      <c r="WZB6" s="21">
        <v>22</v>
      </c>
      <c r="WZC6" s="21">
        <v>23</v>
      </c>
      <c r="WZD6" s="21">
        <v>24</v>
      </c>
      <c r="WZE6" s="21">
        <v>25</v>
      </c>
      <c r="WZF6" s="21">
        <v>26</v>
      </c>
      <c r="WZG6" s="21">
        <v>27</v>
      </c>
      <c r="WZH6" s="21">
        <v>28</v>
      </c>
      <c r="WZI6" s="21">
        <v>29</v>
      </c>
      <c r="WZJ6" s="21">
        <v>30</v>
      </c>
      <c r="WZK6" s="21">
        <v>31</v>
      </c>
      <c r="WZL6" s="21">
        <v>32</v>
      </c>
      <c r="WZM6" s="21">
        <v>33</v>
      </c>
      <c r="WZN6" s="21">
        <v>34</v>
      </c>
      <c r="WZO6" s="21">
        <v>35</v>
      </c>
      <c r="WZP6" s="21">
        <v>36</v>
      </c>
      <c r="WZQ6" s="21">
        <v>37</v>
      </c>
      <c r="WZR6" s="21">
        <v>38</v>
      </c>
      <c r="WZS6" s="21">
        <v>39</v>
      </c>
      <c r="WZT6" s="21">
        <v>40</v>
      </c>
      <c r="WZU6" s="21">
        <v>41</v>
      </c>
      <c r="WZV6" s="21">
        <v>42</v>
      </c>
      <c r="WZW6" s="21">
        <v>43</v>
      </c>
      <c r="WZX6" s="21">
        <v>44</v>
      </c>
      <c r="WZY6" s="21">
        <v>45</v>
      </c>
      <c r="WZZ6" s="11">
        <v>46</v>
      </c>
      <c r="XAA6" s="11">
        <v>47</v>
      </c>
      <c r="XAB6" s="11">
        <v>48</v>
      </c>
      <c r="XAC6" s="11">
        <v>49</v>
      </c>
      <c r="XAD6" s="11">
        <v>50</v>
      </c>
      <c r="XAE6" s="11">
        <v>51</v>
      </c>
      <c r="XAF6" s="11">
        <v>52</v>
      </c>
      <c r="XAG6" s="11">
        <v>53</v>
      </c>
      <c r="XAH6" s="11">
        <v>54</v>
      </c>
      <c r="XAI6" s="11">
        <v>55</v>
      </c>
      <c r="XAJ6" s="11">
        <v>56</v>
      </c>
      <c r="XAK6" s="11">
        <v>57</v>
      </c>
      <c r="XAL6" s="11">
        <v>58</v>
      </c>
      <c r="XAM6" s="11">
        <v>59</v>
      </c>
      <c r="XAN6" s="11">
        <v>60</v>
      </c>
      <c r="XAO6" s="20" t="s">
        <v>15</v>
      </c>
      <c r="XAP6" s="21">
        <v>15</v>
      </c>
      <c r="XAQ6" s="21">
        <v>16</v>
      </c>
      <c r="XAR6" s="21">
        <v>17</v>
      </c>
      <c r="XAS6" s="21">
        <v>18</v>
      </c>
      <c r="XAT6" s="21">
        <v>19</v>
      </c>
      <c r="XAU6" s="21">
        <v>20</v>
      </c>
      <c r="XAV6" s="21">
        <v>21</v>
      </c>
      <c r="XAW6" s="21">
        <v>22</v>
      </c>
      <c r="XAX6" s="21">
        <v>23</v>
      </c>
      <c r="XAY6" s="21">
        <v>24</v>
      </c>
      <c r="XAZ6" s="21">
        <v>25</v>
      </c>
      <c r="XBA6" s="21">
        <v>26</v>
      </c>
      <c r="XBB6" s="21">
        <v>27</v>
      </c>
      <c r="XBC6" s="21">
        <v>28</v>
      </c>
      <c r="XBD6" s="21">
        <v>29</v>
      </c>
      <c r="XBE6" s="21">
        <v>30</v>
      </c>
      <c r="XBF6" s="21">
        <v>31</v>
      </c>
      <c r="XBG6" s="21">
        <v>32</v>
      </c>
      <c r="XBH6" s="21">
        <v>33</v>
      </c>
      <c r="XBI6" s="21">
        <v>34</v>
      </c>
      <c r="XBJ6" s="21">
        <v>35</v>
      </c>
      <c r="XBK6" s="21">
        <v>36</v>
      </c>
      <c r="XBL6" s="21">
        <v>37</v>
      </c>
      <c r="XBM6" s="21">
        <v>38</v>
      </c>
      <c r="XBN6" s="21">
        <v>39</v>
      </c>
      <c r="XBO6" s="21">
        <v>40</v>
      </c>
      <c r="XBP6" s="21">
        <v>41</v>
      </c>
      <c r="XBQ6" s="21">
        <v>42</v>
      </c>
      <c r="XBR6" s="21">
        <v>43</v>
      </c>
      <c r="XBS6" s="21">
        <v>44</v>
      </c>
      <c r="XBT6" s="21">
        <v>45</v>
      </c>
      <c r="XBU6" s="11">
        <v>46</v>
      </c>
      <c r="XBV6" s="11">
        <v>47</v>
      </c>
      <c r="XBW6" s="11">
        <v>48</v>
      </c>
      <c r="XBX6" s="11">
        <v>49</v>
      </c>
      <c r="XBY6" s="11">
        <v>50</v>
      </c>
      <c r="XBZ6" s="11">
        <v>51</v>
      </c>
      <c r="XCA6" s="11">
        <v>52</v>
      </c>
      <c r="XCB6" s="11">
        <v>53</v>
      </c>
      <c r="XCC6" s="11">
        <v>54</v>
      </c>
      <c r="XCD6" s="11">
        <v>55</v>
      </c>
      <c r="XCE6" s="11">
        <v>56</v>
      </c>
      <c r="XCF6" s="11">
        <v>57</v>
      </c>
      <c r="XCG6" s="11">
        <v>58</v>
      </c>
      <c r="XCH6" s="11">
        <v>59</v>
      </c>
      <c r="XCI6" s="11">
        <v>60</v>
      </c>
      <c r="XCJ6" s="7" t="s">
        <v>15</v>
      </c>
      <c r="XCK6" s="11">
        <v>30</v>
      </c>
      <c r="XCL6" s="11">
        <v>35</v>
      </c>
      <c r="XCM6" s="11">
        <v>40</v>
      </c>
      <c r="XCN6" s="11">
        <v>45</v>
      </c>
      <c r="XCO6" s="11">
        <v>50</v>
      </c>
      <c r="XCP6" s="11">
        <v>55</v>
      </c>
      <c r="XCQ6" s="11">
        <v>60</v>
      </c>
      <c r="XCR6" s="11">
        <v>65</v>
      </c>
      <c r="XCS6" s="11">
        <v>70</v>
      </c>
      <c r="XCT6" s="11">
        <v>75</v>
      </c>
      <c r="XCU6" s="11">
        <v>80</v>
      </c>
      <c r="XCV6" s="11">
        <v>85</v>
      </c>
      <c r="XCW6" s="11">
        <v>90</v>
      </c>
      <c r="XCX6" s="11">
        <v>95</v>
      </c>
      <c r="XCY6" s="11">
        <v>100</v>
      </c>
      <c r="XCZ6" s="11">
        <v>105</v>
      </c>
      <c r="XDA6" s="11">
        <v>110</v>
      </c>
      <c r="XDB6" s="11">
        <v>115</v>
      </c>
      <c r="XDC6" s="11">
        <v>120</v>
      </c>
      <c r="XDD6" s="11">
        <v>125</v>
      </c>
      <c r="XDE6" s="11">
        <v>130</v>
      </c>
      <c r="XDF6" s="11">
        <v>135</v>
      </c>
      <c r="XDG6" s="11">
        <v>140</v>
      </c>
      <c r="XDH6" s="11">
        <v>145</v>
      </c>
      <c r="XDI6" s="11">
        <v>150</v>
      </c>
      <c r="XDJ6" s="11">
        <v>155</v>
      </c>
      <c r="XDK6" s="11">
        <v>160</v>
      </c>
      <c r="XDL6" s="11">
        <v>165</v>
      </c>
      <c r="XDM6" s="11">
        <v>170</v>
      </c>
      <c r="XDN6" s="26">
        <v>175</v>
      </c>
      <c r="XDO6" s="26">
        <v>180</v>
      </c>
      <c r="XDP6" s="26">
        <v>185</v>
      </c>
      <c r="XDQ6" s="26">
        <v>190</v>
      </c>
      <c r="XDR6" s="26">
        <v>195</v>
      </c>
      <c r="XDS6" s="26">
        <v>200</v>
      </c>
      <c r="XDT6" s="26">
        <v>205</v>
      </c>
      <c r="XDU6" s="26">
        <v>210</v>
      </c>
      <c r="XDV6" s="26">
        <v>215</v>
      </c>
      <c r="XDW6" s="26">
        <v>220</v>
      </c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>
        <f t="shared" si="0"/>
        <v>0</v>
      </c>
      <c r="XES6" s="4">
        <f t="shared" si="1"/>
        <v>0</v>
      </c>
      <c r="XET6" s="1"/>
      <c r="XEU6" s="1"/>
      <c r="XEV6" s="1"/>
      <c r="XEW6" s="1"/>
      <c r="XEX6" s="1"/>
      <c r="XEY6" s="1"/>
      <c r="XEZ6" s="1"/>
      <c r="XFA6" s="1"/>
      <c r="XFB6" s="1"/>
      <c r="XFC6" s="4"/>
      <c r="XFD6" s="1"/>
    </row>
    <row r="7" spans="1:103 16169:16384" s="2" customFormat="1">
      <c r="A7" s="1"/>
      <c r="B7" s="6"/>
      <c r="C7" s="1"/>
      <c r="D7" s="1"/>
      <c r="E7" s="10"/>
      <c r="F7" s="139" t="s">
        <v>57</v>
      </c>
      <c r="G7" s="139"/>
      <c r="H7" s="139"/>
      <c r="I7" s="10"/>
      <c r="J7" s="10"/>
      <c r="K7" s="1"/>
      <c r="L7" s="1"/>
      <c r="M7" s="1"/>
      <c r="N7" s="6"/>
      <c r="O7" s="1"/>
      <c r="P7" s="1"/>
      <c r="Q7" s="1"/>
      <c r="R7" s="1"/>
      <c r="S7" s="1"/>
      <c r="T7" s="1"/>
      <c r="U7" s="1"/>
      <c r="V7" s="1"/>
      <c r="W7" s="1"/>
      <c r="X7" s="139" t="s">
        <v>57</v>
      </c>
      <c r="Y7" s="139"/>
      <c r="Z7" s="13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39" t="s">
        <v>57</v>
      </c>
      <c r="AQ7" s="139"/>
      <c r="AR7" s="139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39" t="s">
        <v>57</v>
      </c>
      <c r="BI7" s="139"/>
      <c r="BJ7" s="139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39" t="s">
        <v>57</v>
      </c>
      <c r="CA7" s="139"/>
      <c r="CB7" s="139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39" t="s">
        <v>57</v>
      </c>
      <c r="CS7" s="139"/>
      <c r="CT7" s="139"/>
      <c r="CU7" s="1"/>
      <c r="CV7" s="1"/>
      <c r="CW7" s="1"/>
      <c r="CX7" s="1"/>
      <c r="CY7" s="1"/>
      <c r="WWW7" s="1"/>
      <c r="WWX7" s="1"/>
      <c r="WWY7" s="20">
        <v>7</v>
      </c>
      <c r="WWZ7" s="12">
        <v>3</v>
      </c>
      <c r="WXA7" s="12">
        <v>3</v>
      </c>
      <c r="WXB7" s="12">
        <v>3</v>
      </c>
      <c r="WXC7" s="12">
        <v>4</v>
      </c>
      <c r="WXD7" s="12">
        <v>4</v>
      </c>
      <c r="WXE7" s="12">
        <v>4</v>
      </c>
      <c r="WXF7" s="12">
        <v>4</v>
      </c>
      <c r="WXG7" s="12">
        <v>4</v>
      </c>
      <c r="WXH7" s="12">
        <v>5</v>
      </c>
      <c r="WXI7" s="12">
        <v>5</v>
      </c>
      <c r="WXJ7" s="12">
        <v>5</v>
      </c>
      <c r="WXK7" s="12">
        <v>5</v>
      </c>
      <c r="WXL7" s="12">
        <v>5</v>
      </c>
      <c r="WXM7" s="12">
        <v>6</v>
      </c>
      <c r="WXN7" s="12">
        <v>6</v>
      </c>
      <c r="WXO7" s="12">
        <v>6</v>
      </c>
      <c r="WXP7" s="12">
        <v>6</v>
      </c>
      <c r="WXQ7" s="12">
        <v>6</v>
      </c>
      <c r="WXR7" s="12">
        <v>7</v>
      </c>
      <c r="WXS7" s="12">
        <v>7</v>
      </c>
      <c r="WXT7" s="12">
        <v>7</v>
      </c>
      <c r="WXU7" s="12">
        <v>7</v>
      </c>
      <c r="WXV7" s="12">
        <v>7</v>
      </c>
      <c r="WXW7" s="12">
        <v>7</v>
      </c>
      <c r="WXX7" s="12">
        <v>8</v>
      </c>
      <c r="WXY7" s="12">
        <v>8</v>
      </c>
      <c r="WXZ7" s="12">
        <v>8</v>
      </c>
      <c r="WYA7" s="12">
        <v>8</v>
      </c>
      <c r="WYB7" s="12">
        <v>8</v>
      </c>
      <c r="WYC7" s="12">
        <v>9</v>
      </c>
      <c r="WYD7" s="12">
        <v>9</v>
      </c>
      <c r="WYE7" s="12">
        <v>9</v>
      </c>
      <c r="WYF7" s="12">
        <v>9</v>
      </c>
      <c r="WYG7" s="12">
        <v>9</v>
      </c>
      <c r="WYH7" s="12">
        <v>10</v>
      </c>
      <c r="WYI7" s="12">
        <v>10</v>
      </c>
      <c r="WYJ7" s="12">
        <v>10</v>
      </c>
      <c r="WYK7" s="12">
        <v>10</v>
      </c>
      <c r="WYL7" s="12">
        <v>10</v>
      </c>
      <c r="WYM7" s="12">
        <v>11</v>
      </c>
      <c r="WYN7" s="12">
        <v>11</v>
      </c>
      <c r="WYO7" s="12">
        <v>11</v>
      </c>
      <c r="WYP7" s="12">
        <v>11</v>
      </c>
      <c r="WYQ7" s="12">
        <v>11</v>
      </c>
      <c r="WYR7" s="12">
        <v>12</v>
      </c>
      <c r="WYS7" s="12">
        <v>12</v>
      </c>
      <c r="WYT7" s="20">
        <v>7</v>
      </c>
      <c r="WYU7" s="12">
        <v>0</v>
      </c>
      <c r="WYV7" s="12">
        <v>0</v>
      </c>
      <c r="WYW7" s="12">
        <v>0</v>
      </c>
      <c r="WYX7" s="12">
        <v>0</v>
      </c>
      <c r="WYY7" s="12">
        <v>0</v>
      </c>
      <c r="WYZ7" s="12">
        <v>0</v>
      </c>
      <c r="WZA7" s="12">
        <v>0</v>
      </c>
      <c r="WZB7" s="12">
        <v>0</v>
      </c>
      <c r="WZC7" s="12">
        <v>0</v>
      </c>
      <c r="WZD7" s="12">
        <v>0</v>
      </c>
      <c r="WZE7" s="12">
        <v>0</v>
      </c>
      <c r="WZF7" s="12">
        <v>0</v>
      </c>
      <c r="WZG7" s="12">
        <v>0</v>
      </c>
      <c r="WZH7" s="12">
        <v>0</v>
      </c>
      <c r="WZI7" s="12">
        <v>30</v>
      </c>
      <c r="WZJ7" s="12">
        <v>30</v>
      </c>
      <c r="WZK7" s="12">
        <v>30</v>
      </c>
      <c r="WZL7" s="12">
        <v>30</v>
      </c>
      <c r="WZM7" s="12">
        <v>30</v>
      </c>
      <c r="WZN7" s="12">
        <v>30</v>
      </c>
      <c r="WZO7" s="12">
        <v>30</v>
      </c>
      <c r="WZP7" s="12">
        <v>30</v>
      </c>
      <c r="WZQ7" s="12">
        <v>40</v>
      </c>
      <c r="WZR7" s="12">
        <v>40</v>
      </c>
      <c r="WZS7" s="12">
        <v>40</v>
      </c>
      <c r="WZT7" s="12">
        <v>40</v>
      </c>
      <c r="WZU7" s="12">
        <v>40</v>
      </c>
      <c r="WZV7" s="12">
        <v>40</v>
      </c>
      <c r="WZW7" s="12">
        <v>40</v>
      </c>
      <c r="WZX7" s="12">
        <v>40</v>
      </c>
      <c r="WZY7" s="12">
        <v>40</v>
      </c>
      <c r="WZZ7" s="12">
        <v>40</v>
      </c>
      <c r="XAA7" s="12">
        <v>50</v>
      </c>
      <c r="XAB7" s="12">
        <v>50</v>
      </c>
      <c r="XAC7" s="12">
        <v>50</v>
      </c>
      <c r="XAD7" s="12">
        <v>50</v>
      </c>
      <c r="XAE7" s="12">
        <v>50</v>
      </c>
      <c r="XAF7" s="12">
        <v>50</v>
      </c>
      <c r="XAG7" s="12">
        <v>50</v>
      </c>
      <c r="XAH7" s="12">
        <v>50</v>
      </c>
      <c r="XAI7" s="12">
        <v>50</v>
      </c>
      <c r="XAJ7" s="12">
        <v>50</v>
      </c>
      <c r="XAK7" s="12">
        <v>50</v>
      </c>
      <c r="XAL7" s="12">
        <v>50</v>
      </c>
      <c r="XAM7" s="12">
        <v>50</v>
      </c>
      <c r="XAN7" s="12">
        <v>50</v>
      </c>
      <c r="XAO7" s="20">
        <v>7</v>
      </c>
      <c r="XAP7" s="12">
        <v>10</v>
      </c>
      <c r="XAQ7" s="12">
        <v>10</v>
      </c>
      <c r="XAR7" s="12">
        <v>10</v>
      </c>
      <c r="XAS7" s="12">
        <v>10</v>
      </c>
      <c r="XAT7" s="12">
        <v>10</v>
      </c>
      <c r="XAU7" s="12">
        <v>10</v>
      </c>
      <c r="XAV7" s="12">
        <v>10</v>
      </c>
      <c r="XAW7" s="12">
        <v>10</v>
      </c>
      <c r="XAX7" s="12">
        <v>10</v>
      </c>
      <c r="XAY7" s="12">
        <v>10</v>
      </c>
      <c r="XAZ7" s="12">
        <v>10</v>
      </c>
      <c r="XBA7" s="12">
        <v>10</v>
      </c>
      <c r="XBB7" s="12">
        <v>10</v>
      </c>
      <c r="XBC7" s="12">
        <v>10</v>
      </c>
      <c r="XBD7" s="12">
        <v>20</v>
      </c>
      <c r="XBE7" s="12">
        <v>20</v>
      </c>
      <c r="XBF7" s="12">
        <v>30</v>
      </c>
      <c r="XBG7" s="12">
        <v>30</v>
      </c>
      <c r="XBH7" s="12">
        <v>30</v>
      </c>
      <c r="XBI7" s="12">
        <v>30</v>
      </c>
      <c r="XBJ7" s="12">
        <v>30</v>
      </c>
      <c r="XBK7" s="12">
        <v>30</v>
      </c>
      <c r="XBL7" s="12">
        <v>30</v>
      </c>
      <c r="XBM7" s="12">
        <v>30</v>
      </c>
      <c r="XBN7" s="12">
        <v>30</v>
      </c>
      <c r="XBO7" s="12">
        <v>30</v>
      </c>
      <c r="XBP7" s="12">
        <v>30</v>
      </c>
      <c r="XBQ7" s="12">
        <v>30</v>
      </c>
      <c r="XBR7" s="12">
        <v>30</v>
      </c>
      <c r="XBS7" s="12">
        <v>30</v>
      </c>
      <c r="XBT7" s="12">
        <v>30</v>
      </c>
      <c r="XBU7" s="12">
        <v>40</v>
      </c>
      <c r="XBV7" s="12">
        <v>40</v>
      </c>
      <c r="XBW7" s="12">
        <v>40</v>
      </c>
      <c r="XBX7" s="12">
        <v>40</v>
      </c>
      <c r="XBY7" s="12">
        <v>40</v>
      </c>
      <c r="XBZ7" s="12">
        <v>40</v>
      </c>
      <c r="XCA7" s="12">
        <v>40</v>
      </c>
      <c r="XCB7" s="12">
        <v>40</v>
      </c>
      <c r="XCC7" s="12">
        <v>40</v>
      </c>
      <c r="XCD7" s="12">
        <v>40</v>
      </c>
      <c r="XCE7" s="12">
        <v>40</v>
      </c>
      <c r="XCF7" s="12">
        <v>40</v>
      </c>
      <c r="XCG7" s="12">
        <v>40</v>
      </c>
      <c r="XCH7" s="12">
        <v>50</v>
      </c>
      <c r="XCI7" s="12">
        <v>50</v>
      </c>
      <c r="XCJ7" s="7">
        <v>7</v>
      </c>
      <c r="XCK7" s="12">
        <v>15</v>
      </c>
      <c r="XCL7" s="12">
        <v>16</v>
      </c>
      <c r="XCM7" s="12">
        <v>20</v>
      </c>
      <c r="XCN7" s="12">
        <v>22</v>
      </c>
      <c r="XCO7" s="12">
        <v>25</v>
      </c>
      <c r="XCP7" s="12">
        <v>27</v>
      </c>
      <c r="XCQ7" s="12">
        <v>30</v>
      </c>
      <c r="XCR7" s="12">
        <v>32</v>
      </c>
      <c r="XCS7" s="12">
        <v>35</v>
      </c>
      <c r="XCT7" s="12">
        <v>38</v>
      </c>
      <c r="XCU7" s="12">
        <v>41</v>
      </c>
      <c r="XCV7" s="12">
        <v>43</v>
      </c>
      <c r="XCW7" s="12">
        <v>46</v>
      </c>
      <c r="XCX7" s="12">
        <v>48</v>
      </c>
      <c r="XCY7" s="12">
        <v>52</v>
      </c>
      <c r="XCZ7" s="12">
        <v>54</v>
      </c>
      <c r="XDA7" s="12">
        <v>57</v>
      </c>
      <c r="XDB7" s="12">
        <v>60</v>
      </c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>
        <f t="shared" si="0"/>
        <v>0</v>
      </c>
      <c r="XES7" s="4">
        <f t="shared" si="1"/>
        <v>0</v>
      </c>
      <c r="XET7" s="1"/>
      <c r="XEU7" s="1"/>
      <c r="XEV7" s="1"/>
      <c r="XEW7" s="1"/>
      <c r="XEX7" s="1"/>
      <c r="XEY7" s="1"/>
      <c r="XEZ7" s="1"/>
      <c r="XFA7" s="1"/>
      <c r="XFB7" s="1"/>
      <c r="XFC7" s="4"/>
      <c r="XFD7" s="1"/>
    </row>
    <row r="8" spans="1:103 16169:16384" s="2" customFormat="1">
      <c r="A8" s="80" t="s">
        <v>64</v>
      </c>
      <c r="B8" s="80" t="s">
        <v>65</v>
      </c>
      <c r="C8" s="81" t="s">
        <v>8</v>
      </c>
      <c r="D8" s="79">
        <v>1</v>
      </c>
      <c r="E8" s="79">
        <v>2</v>
      </c>
      <c r="F8" s="79">
        <v>3</v>
      </c>
      <c r="G8" s="79">
        <v>4</v>
      </c>
      <c r="H8" s="79">
        <v>5</v>
      </c>
      <c r="I8" s="79">
        <v>6</v>
      </c>
      <c r="J8" s="79">
        <v>7</v>
      </c>
      <c r="K8" s="79">
        <v>8</v>
      </c>
      <c r="L8" s="79">
        <v>9</v>
      </c>
      <c r="M8" s="79">
        <v>10</v>
      </c>
      <c r="N8" s="79">
        <v>11</v>
      </c>
      <c r="O8" s="79">
        <v>12</v>
      </c>
      <c r="P8" s="79">
        <v>13</v>
      </c>
      <c r="Q8" s="79">
        <v>14</v>
      </c>
      <c r="R8" s="79">
        <v>15</v>
      </c>
      <c r="S8" s="79">
        <v>16</v>
      </c>
      <c r="T8" s="79">
        <v>17</v>
      </c>
      <c r="U8" s="79">
        <v>18</v>
      </c>
      <c r="V8" s="79">
        <v>19</v>
      </c>
      <c r="W8" s="79">
        <v>20</v>
      </c>
      <c r="X8" s="79">
        <v>21</v>
      </c>
      <c r="Y8" s="79">
        <v>22</v>
      </c>
      <c r="Z8" s="79">
        <v>23</v>
      </c>
      <c r="AA8" s="79">
        <v>24</v>
      </c>
      <c r="AB8" s="79">
        <v>25</v>
      </c>
      <c r="AC8" s="79">
        <v>26</v>
      </c>
      <c r="AD8" s="79">
        <v>27</v>
      </c>
      <c r="AE8" s="79">
        <v>28</v>
      </c>
      <c r="AF8" s="79">
        <v>29</v>
      </c>
      <c r="AG8" s="79">
        <v>30</v>
      </c>
      <c r="AH8" s="79">
        <v>31</v>
      </c>
      <c r="AI8" s="79">
        <v>32</v>
      </c>
      <c r="AJ8" s="79">
        <v>33</v>
      </c>
      <c r="AK8" s="79">
        <v>34</v>
      </c>
      <c r="AL8" s="79">
        <v>35</v>
      </c>
      <c r="AM8" s="79">
        <v>36</v>
      </c>
      <c r="AN8" s="79">
        <v>37</v>
      </c>
      <c r="AO8" s="79">
        <v>38</v>
      </c>
      <c r="AP8" s="79">
        <v>39</v>
      </c>
      <c r="AQ8" s="79">
        <v>40</v>
      </c>
      <c r="AR8" s="79">
        <v>41</v>
      </c>
      <c r="AS8" s="79">
        <v>42</v>
      </c>
      <c r="AT8" s="79">
        <v>43</v>
      </c>
      <c r="AU8" s="79">
        <v>44</v>
      </c>
      <c r="AV8" s="79">
        <v>45</v>
      </c>
      <c r="AW8" s="79">
        <v>46</v>
      </c>
      <c r="AX8" s="79">
        <v>47</v>
      </c>
      <c r="AY8" s="79">
        <v>48</v>
      </c>
      <c r="AZ8" s="79">
        <v>49</v>
      </c>
      <c r="BA8" s="79">
        <v>50</v>
      </c>
      <c r="BB8" s="79">
        <v>51</v>
      </c>
      <c r="BC8" s="79">
        <v>52</v>
      </c>
      <c r="BD8" s="79">
        <v>53</v>
      </c>
      <c r="BE8" s="79">
        <v>54</v>
      </c>
      <c r="BF8" s="79">
        <v>55</v>
      </c>
      <c r="BG8" s="79">
        <v>56</v>
      </c>
      <c r="BH8" s="79">
        <v>57</v>
      </c>
      <c r="BI8" s="79">
        <v>58</v>
      </c>
      <c r="BJ8" s="79">
        <v>59</v>
      </c>
      <c r="BK8" s="79">
        <v>60</v>
      </c>
      <c r="BL8" s="79">
        <v>61</v>
      </c>
      <c r="BM8" s="79">
        <v>62</v>
      </c>
      <c r="BN8" s="79">
        <v>63</v>
      </c>
      <c r="BO8" s="79">
        <v>64</v>
      </c>
      <c r="BP8" s="79">
        <v>65</v>
      </c>
      <c r="BQ8" s="79">
        <v>66</v>
      </c>
      <c r="BR8" s="79">
        <v>67</v>
      </c>
      <c r="BS8" s="79">
        <v>68</v>
      </c>
      <c r="BT8" s="79">
        <v>69</v>
      </c>
      <c r="BU8" s="79">
        <v>70</v>
      </c>
      <c r="BV8" s="79">
        <v>71</v>
      </c>
      <c r="BW8" s="79">
        <v>72</v>
      </c>
      <c r="BX8" s="79">
        <v>73</v>
      </c>
      <c r="BY8" s="79">
        <v>74</v>
      </c>
      <c r="BZ8" s="79">
        <v>75</v>
      </c>
      <c r="CA8" s="79">
        <v>76</v>
      </c>
      <c r="CB8" s="79">
        <v>77</v>
      </c>
      <c r="CC8" s="79">
        <v>78</v>
      </c>
      <c r="CD8" s="79">
        <v>79</v>
      </c>
      <c r="CE8" s="79">
        <v>80</v>
      </c>
      <c r="CF8" s="79">
        <v>81</v>
      </c>
      <c r="CG8" s="79">
        <v>82</v>
      </c>
      <c r="CH8" s="79">
        <v>83</v>
      </c>
      <c r="CI8" s="79">
        <v>84</v>
      </c>
      <c r="CJ8" s="79">
        <v>85</v>
      </c>
      <c r="CK8" s="79">
        <v>86</v>
      </c>
      <c r="CL8" s="79">
        <v>87</v>
      </c>
      <c r="CM8" s="79">
        <v>88</v>
      </c>
      <c r="CN8" s="79">
        <v>89</v>
      </c>
      <c r="CO8" s="79">
        <v>90</v>
      </c>
      <c r="CP8" s="79">
        <v>91</v>
      </c>
      <c r="CQ8" s="79">
        <v>92</v>
      </c>
      <c r="CR8" s="79">
        <v>93</v>
      </c>
      <c r="CS8" s="79">
        <v>94</v>
      </c>
      <c r="CT8" s="79">
        <v>95</v>
      </c>
      <c r="CU8" s="79">
        <v>96</v>
      </c>
      <c r="CV8" s="79">
        <v>97</v>
      </c>
      <c r="CW8" s="79">
        <v>98</v>
      </c>
      <c r="CX8" s="79">
        <v>99</v>
      </c>
      <c r="CY8" s="79">
        <v>100</v>
      </c>
      <c r="WWW8" s="1"/>
      <c r="WWX8" s="1"/>
      <c r="WWY8" s="20">
        <v>8</v>
      </c>
      <c r="WWZ8" s="12">
        <v>4</v>
      </c>
      <c r="WXA8" s="12">
        <v>5</v>
      </c>
      <c r="WXB8" s="12">
        <v>5</v>
      </c>
      <c r="WXC8" s="12">
        <v>5</v>
      </c>
      <c r="WXD8" s="12">
        <v>5</v>
      </c>
      <c r="WXE8" s="12">
        <v>6</v>
      </c>
      <c r="WXF8" s="12">
        <v>6</v>
      </c>
      <c r="WXG8" s="12">
        <v>6</v>
      </c>
      <c r="WXH8" s="12">
        <v>7</v>
      </c>
      <c r="WXI8" s="12">
        <v>7</v>
      </c>
      <c r="WXJ8" s="12">
        <v>7</v>
      </c>
      <c r="WXK8" s="12">
        <v>7</v>
      </c>
      <c r="WXL8" s="12">
        <v>8</v>
      </c>
      <c r="WXM8" s="12">
        <v>8</v>
      </c>
      <c r="WXN8" s="12">
        <v>8</v>
      </c>
      <c r="WXO8" s="12">
        <v>9</v>
      </c>
      <c r="WXP8" s="12">
        <v>9</v>
      </c>
      <c r="WXQ8" s="12">
        <v>9</v>
      </c>
      <c r="WXR8" s="12">
        <v>9</v>
      </c>
      <c r="WXS8" s="12">
        <v>10</v>
      </c>
      <c r="WXT8" s="12">
        <v>10</v>
      </c>
      <c r="WXU8" s="12">
        <v>10</v>
      </c>
      <c r="WXV8" s="12">
        <v>11</v>
      </c>
      <c r="WXW8" s="12">
        <v>11</v>
      </c>
      <c r="WXX8" s="12">
        <v>11</v>
      </c>
      <c r="WXY8" s="12">
        <v>11</v>
      </c>
      <c r="WXZ8" s="12">
        <v>12</v>
      </c>
      <c r="WYA8" s="12">
        <v>12</v>
      </c>
      <c r="WYB8" s="12">
        <v>12</v>
      </c>
      <c r="WYC8" s="12">
        <v>13</v>
      </c>
      <c r="WYD8" s="12">
        <v>13</v>
      </c>
      <c r="WYE8" s="12">
        <v>13</v>
      </c>
      <c r="WYF8" s="12">
        <v>13</v>
      </c>
      <c r="WYG8" s="12">
        <v>14</v>
      </c>
      <c r="WYH8" s="12">
        <v>14</v>
      </c>
      <c r="WYI8" s="12">
        <v>14</v>
      </c>
      <c r="WYJ8" s="12">
        <v>15</v>
      </c>
      <c r="WYK8" s="12">
        <v>15</v>
      </c>
      <c r="WYL8" s="12">
        <v>15</v>
      </c>
      <c r="WYM8" s="12">
        <v>15</v>
      </c>
      <c r="WYN8" s="12">
        <v>16</v>
      </c>
      <c r="WYO8" s="12">
        <v>16</v>
      </c>
      <c r="WYP8" s="12">
        <v>16</v>
      </c>
      <c r="WYQ8" s="12">
        <v>17</v>
      </c>
      <c r="WYR8" s="12">
        <v>17</v>
      </c>
      <c r="WYS8" s="12">
        <v>17</v>
      </c>
      <c r="WYT8" s="20">
        <v>8</v>
      </c>
      <c r="WYU8" s="12">
        <v>10</v>
      </c>
      <c r="WYV8" s="12">
        <v>10</v>
      </c>
      <c r="WYW8" s="12">
        <v>10</v>
      </c>
      <c r="WYX8" s="12">
        <v>10</v>
      </c>
      <c r="WYY8" s="12">
        <v>10</v>
      </c>
      <c r="WYZ8" s="12">
        <v>10</v>
      </c>
      <c r="WZA8" s="12">
        <v>10</v>
      </c>
      <c r="WZB8" s="12">
        <v>10</v>
      </c>
      <c r="WZC8" s="12">
        <v>10</v>
      </c>
      <c r="WZD8" s="12">
        <v>10</v>
      </c>
      <c r="WZE8" s="12">
        <v>30</v>
      </c>
      <c r="WZF8" s="12">
        <v>30</v>
      </c>
      <c r="WZG8" s="12">
        <v>30</v>
      </c>
      <c r="WZH8" s="12">
        <v>30</v>
      </c>
      <c r="WZI8" s="12">
        <v>40</v>
      </c>
      <c r="WZJ8" s="12">
        <v>40</v>
      </c>
      <c r="WZK8" s="12">
        <v>40</v>
      </c>
      <c r="WZL8" s="12">
        <v>50</v>
      </c>
      <c r="WZM8" s="12">
        <v>50</v>
      </c>
      <c r="WZN8" s="12">
        <v>50</v>
      </c>
      <c r="WZO8" s="12">
        <v>50</v>
      </c>
      <c r="WZP8" s="12">
        <v>50</v>
      </c>
      <c r="WZQ8" s="12">
        <v>50</v>
      </c>
      <c r="WZR8" s="12">
        <v>50</v>
      </c>
      <c r="WZS8" s="12">
        <v>50</v>
      </c>
      <c r="WZT8" s="12">
        <v>50</v>
      </c>
      <c r="WZU8" s="12">
        <v>50</v>
      </c>
      <c r="WZV8" s="12">
        <v>50</v>
      </c>
      <c r="WZW8" s="12">
        <v>60</v>
      </c>
      <c r="WZX8" s="12">
        <v>60</v>
      </c>
      <c r="WZY8" s="12">
        <v>60</v>
      </c>
      <c r="WZZ8" s="12">
        <v>60</v>
      </c>
      <c r="XAA8" s="12">
        <v>60</v>
      </c>
      <c r="XAB8" s="12">
        <v>60</v>
      </c>
      <c r="XAC8" s="12">
        <v>70</v>
      </c>
      <c r="XAD8" s="12">
        <v>70</v>
      </c>
      <c r="XAE8" s="12">
        <v>70</v>
      </c>
      <c r="XAF8" s="12">
        <v>70</v>
      </c>
      <c r="XAG8" s="12">
        <v>70</v>
      </c>
      <c r="XAH8" s="12">
        <v>70</v>
      </c>
      <c r="XAI8" s="12">
        <v>70</v>
      </c>
      <c r="XAJ8" s="12">
        <v>80</v>
      </c>
      <c r="XAK8" s="12">
        <v>80</v>
      </c>
      <c r="XAL8" s="12">
        <v>80</v>
      </c>
      <c r="XAM8" s="12">
        <v>80</v>
      </c>
      <c r="XAN8" s="12">
        <v>80</v>
      </c>
      <c r="XAO8" s="20">
        <v>8</v>
      </c>
      <c r="XAP8" s="12">
        <v>10</v>
      </c>
      <c r="XAQ8" s="12">
        <v>10</v>
      </c>
      <c r="XAR8" s="12">
        <v>10</v>
      </c>
      <c r="XAS8" s="12">
        <v>10</v>
      </c>
      <c r="XAT8" s="12">
        <v>10</v>
      </c>
      <c r="XAU8" s="12">
        <v>10</v>
      </c>
      <c r="XAV8" s="12">
        <v>10</v>
      </c>
      <c r="XAW8" s="12">
        <v>10</v>
      </c>
      <c r="XAX8" s="12">
        <v>10</v>
      </c>
      <c r="XAY8" s="12">
        <v>10</v>
      </c>
      <c r="XAZ8" s="12">
        <v>30</v>
      </c>
      <c r="XBA8" s="12">
        <v>30</v>
      </c>
      <c r="XBB8" s="12">
        <v>30</v>
      </c>
      <c r="XBC8" s="12">
        <v>30</v>
      </c>
      <c r="XBD8" s="12">
        <v>30</v>
      </c>
      <c r="XBE8" s="12">
        <v>30</v>
      </c>
      <c r="XBF8" s="12">
        <v>30</v>
      </c>
      <c r="XBG8" s="12">
        <v>40</v>
      </c>
      <c r="XBH8" s="12">
        <v>40</v>
      </c>
      <c r="XBI8" s="12">
        <v>40</v>
      </c>
      <c r="XBJ8" s="12">
        <v>40</v>
      </c>
      <c r="XBK8" s="12">
        <v>40</v>
      </c>
      <c r="XBL8" s="12">
        <v>40</v>
      </c>
      <c r="XBM8" s="12">
        <v>40</v>
      </c>
      <c r="XBN8" s="12">
        <v>40</v>
      </c>
      <c r="XBO8" s="12">
        <v>40</v>
      </c>
      <c r="XBP8" s="12">
        <v>40</v>
      </c>
      <c r="XBQ8" s="12">
        <v>60</v>
      </c>
      <c r="XBR8" s="12">
        <v>70</v>
      </c>
      <c r="XBS8" s="12">
        <v>70</v>
      </c>
      <c r="XBT8" s="12">
        <v>70</v>
      </c>
      <c r="XBU8" s="12">
        <v>70</v>
      </c>
      <c r="XBV8" s="12">
        <v>70</v>
      </c>
      <c r="XBW8" s="12">
        <v>70</v>
      </c>
      <c r="XBX8" s="12">
        <v>70</v>
      </c>
      <c r="XBY8" s="12">
        <v>70</v>
      </c>
      <c r="XBZ8" s="12">
        <v>80</v>
      </c>
      <c r="XCA8" s="12">
        <v>80</v>
      </c>
      <c r="XCB8" s="12">
        <v>80</v>
      </c>
      <c r="XCC8" s="12">
        <v>80</v>
      </c>
      <c r="XCD8" s="12">
        <v>80</v>
      </c>
      <c r="XCE8" s="12">
        <v>80</v>
      </c>
      <c r="XCF8" s="12">
        <v>80</v>
      </c>
      <c r="XCG8" s="12">
        <v>80</v>
      </c>
      <c r="XCH8" s="12">
        <v>80</v>
      </c>
      <c r="XCI8" s="12">
        <v>80</v>
      </c>
      <c r="XCJ8" s="7">
        <v>8</v>
      </c>
      <c r="XCK8" s="12">
        <v>15</v>
      </c>
      <c r="XCL8" s="12">
        <v>16</v>
      </c>
      <c r="XCM8" s="12">
        <v>19</v>
      </c>
      <c r="XCN8" s="12">
        <v>21</v>
      </c>
      <c r="XCO8" s="12">
        <v>24</v>
      </c>
      <c r="XCP8" s="12">
        <v>26</v>
      </c>
      <c r="XCQ8" s="12">
        <v>29</v>
      </c>
      <c r="XCR8" s="12">
        <v>31</v>
      </c>
      <c r="XCS8" s="12">
        <v>34</v>
      </c>
      <c r="XCT8" s="12">
        <v>36</v>
      </c>
      <c r="XCU8" s="12">
        <v>39</v>
      </c>
      <c r="XCV8" s="12">
        <v>41</v>
      </c>
      <c r="XCW8" s="12">
        <v>44</v>
      </c>
      <c r="XCX8" s="12">
        <v>46</v>
      </c>
      <c r="XCY8" s="12">
        <v>49</v>
      </c>
      <c r="XCZ8" s="12">
        <v>54</v>
      </c>
      <c r="XDA8" s="12">
        <v>55</v>
      </c>
      <c r="XDB8" s="12">
        <v>57</v>
      </c>
      <c r="XDC8" s="12">
        <v>60</v>
      </c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>
        <f t="shared" si="0"/>
        <v>0</v>
      </c>
      <c r="XES8" s="4">
        <f t="shared" si="1"/>
        <v>0</v>
      </c>
      <c r="XET8" s="1"/>
      <c r="XEU8" s="1"/>
      <c r="XEV8" s="1"/>
      <c r="XEW8" s="1"/>
      <c r="XEX8" s="1"/>
      <c r="XEY8" s="1"/>
      <c r="XEZ8" s="1"/>
      <c r="XFA8" s="1"/>
      <c r="XFB8" s="1"/>
      <c r="XFC8" s="4"/>
      <c r="XFD8" s="1"/>
    </row>
    <row r="9" spans="1:103 16169:16384" s="2" customFormat="1">
      <c r="A9" s="61">
        <f t="shared" ref="A9:A38" si="2">SUM(D9:CY9)</f>
        <v>0</v>
      </c>
      <c r="B9" s="61" t="e">
        <f>O2*A9</f>
        <v>#DIV/0!</v>
      </c>
      <c r="C9" s="75">
        <v>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131"/>
      <c r="O9" s="38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WWW9" s="1"/>
      <c r="WWX9" s="1"/>
      <c r="WWY9" s="20">
        <v>9</v>
      </c>
      <c r="WWZ9" s="12">
        <v>6</v>
      </c>
      <c r="WXA9" s="12">
        <v>6</v>
      </c>
      <c r="WXB9" s="12">
        <v>7</v>
      </c>
      <c r="WXC9" s="12">
        <v>7</v>
      </c>
      <c r="WXD9" s="12">
        <v>7</v>
      </c>
      <c r="WXE9" s="12">
        <v>8</v>
      </c>
      <c r="WXF9" s="12">
        <v>8</v>
      </c>
      <c r="WXG9" s="12">
        <v>9</v>
      </c>
      <c r="WXH9" s="12">
        <v>9</v>
      </c>
      <c r="WXI9" s="12">
        <v>9</v>
      </c>
      <c r="WXJ9" s="12">
        <v>10</v>
      </c>
      <c r="WXK9" s="12">
        <v>10</v>
      </c>
      <c r="WXL9" s="12">
        <v>10</v>
      </c>
      <c r="WXM9" s="12">
        <v>11</v>
      </c>
      <c r="WXN9" s="12">
        <v>11</v>
      </c>
      <c r="WXO9" s="12">
        <v>12</v>
      </c>
      <c r="WXP9" s="12">
        <v>12</v>
      </c>
      <c r="WXQ9" s="12">
        <v>12</v>
      </c>
      <c r="WXR9" s="12">
        <v>13</v>
      </c>
      <c r="WXS9" s="12">
        <v>13</v>
      </c>
      <c r="WXT9" s="12">
        <v>14</v>
      </c>
      <c r="WXU9" s="12">
        <v>14</v>
      </c>
      <c r="WXV9" s="12">
        <v>14</v>
      </c>
      <c r="WXW9" s="12">
        <v>15</v>
      </c>
      <c r="WXX9" s="12">
        <v>15</v>
      </c>
      <c r="WXY9" s="12">
        <v>16</v>
      </c>
      <c r="WXZ9" s="12">
        <v>16</v>
      </c>
      <c r="WYA9" s="12">
        <v>16</v>
      </c>
      <c r="WYB9" s="12">
        <v>17</v>
      </c>
      <c r="WYC9" s="12">
        <v>17</v>
      </c>
      <c r="WYD9" s="12">
        <v>17</v>
      </c>
      <c r="WYE9" s="12">
        <v>18</v>
      </c>
      <c r="WYF9" s="12">
        <v>18</v>
      </c>
      <c r="WYG9" s="12">
        <v>19</v>
      </c>
      <c r="WYH9" s="12">
        <v>19</v>
      </c>
      <c r="WYI9" s="12">
        <v>19</v>
      </c>
      <c r="WYJ9" s="12">
        <v>20</v>
      </c>
      <c r="WYK9" s="12">
        <v>20</v>
      </c>
      <c r="WYL9" s="12">
        <v>21</v>
      </c>
      <c r="WYM9" s="12">
        <v>21</v>
      </c>
      <c r="WYN9" s="12">
        <v>21</v>
      </c>
      <c r="WYO9" s="12">
        <v>22</v>
      </c>
      <c r="WYP9" s="12">
        <v>22</v>
      </c>
      <c r="WYQ9" s="12">
        <v>23</v>
      </c>
      <c r="WYR9" s="12">
        <v>23</v>
      </c>
      <c r="WYS9" s="12">
        <v>23</v>
      </c>
      <c r="WYT9" s="20">
        <v>9</v>
      </c>
      <c r="WYU9" s="12">
        <v>10</v>
      </c>
      <c r="WYV9" s="12">
        <v>10</v>
      </c>
      <c r="WYW9" s="12">
        <v>10</v>
      </c>
      <c r="WYX9" s="12">
        <v>10</v>
      </c>
      <c r="WYY9" s="12">
        <v>10</v>
      </c>
      <c r="WYZ9" s="12">
        <v>10</v>
      </c>
      <c r="WZA9" s="12">
        <v>10</v>
      </c>
      <c r="WZB9" s="12">
        <v>30</v>
      </c>
      <c r="WZC9" s="12">
        <v>30</v>
      </c>
      <c r="WZD9" s="12">
        <v>30</v>
      </c>
      <c r="WZE9" s="12">
        <v>40</v>
      </c>
      <c r="WZF9" s="12">
        <v>40</v>
      </c>
      <c r="WZG9" s="12">
        <v>50</v>
      </c>
      <c r="WZH9" s="12">
        <v>60</v>
      </c>
      <c r="WZI9" s="12">
        <v>60</v>
      </c>
      <c r="WZJ9" s="12">
        <v>60</v>
      </c>
      <c r="WZK9" s="12">
        <v>70</v>
      </c>
      <c r="WZL9" s="12">
        <v>60</v>
      </c>
      <c r="WZM9" s="12">
        <v>60</v>
      </c>
      <c r="WZN9" s="12">
        <v>60</v>
      </c>
      <c r="WZO9" s="12">
        <v>60</v>
      </c>
      <c r="WZP9" s="12">
        <v>60</v>
      </c>
      <c r="WZQ9" s="12">
        <v>70</v>
      </c>
      <c r="WZR9" s="12">
        <v>70</v>
      </c>
      <c r="WZS9" s="12">
        <v>70</v>
      </c>
      <c r="WZT9" s="12">
        <v>70</v>
      </c>
      <c r="WZU9" s="12">
        <v>70</v>
      </c>
      <c r="WZV9" s="12">
        <v>80</v>
      </c>
      <c r="WZW9" s="12">
        <v>80</v>
      </c>
      <c r="WZX9" s="12">
        <v>80</v>
      </c>
      <c r="WZY9" s="12">
        <v>80</v>
      </c>
      <c r="WZZ9" s="12">
        <v>80</v>
      </c>
      <c r="XAA9" s="12">
        <v>80</v>
      </c>
      <c r="XAB9" s="12">
        <v>90</v>
      </c>
      <c r="XAC9" s="12">
        <v>90</v>
      </c>
      <c r="XAD9" s="12">
        <v>90</v>
      </c>
      <c r="XAE9" s="12">
        <v>100</v>
      </c>
      <c r="XAF9" s="12">
        <v>100</v>
      </c>
      <c r="XAG9" s="12">
        <v>110</v>
      </c>
      <c r="XAH9" s="12">
        <v>110</v>
      </c>
      <c r="XAI9" s="12">
        <v>110</v>
      </c>
      <c r="XAJ9" s="12">
        <v>110</v>
      </c>
      <c r="XAK9" s="12">
        <v>110</v>
      </c>
      <c r="XAL9" s="12">
        <v>110</v>
      </c>
      <c r="XAM9" s="12">
        <v>120</v>
      </c>
      <c r="XAN9" s="12">
        <v>120</v>
      </c>
      <c r="XAO9" s="20">
        <v>9</v>
      </c>
      <c r="XAP9" s="12">
        <v>20</v>
      </c>
      <c r="XAQ9" s="12">
        <v>20</v>
      </c>
      <c r="XAR9" s="12">
        <v>20</v>
      </c>
      <c r="XAS9" s="12">
        <v>20</v>
      </c>
      <c r="XAT9" s="12">
        <v>20</v>
      </c>
      <c r="XAU9" s="12">
        <v>20</v>
      </c>
      <c r="XAV9" s="12">
        <v>20</v>
      </c>
      <c r="XAW9" s="12">
        <v>30</v>
      </c>
      <c r="XAX9" s="12">
        <v>30</v>
      </c>
      <c r="XAY9" s="12">
        <v>30</v>
      </c>
      <c r="XAZ9" s="12">
        <v>30</v>
      </c>
      <c r="XBA9" s="12">
        <v>30</v>
      </c>
      <c r="XBB9" s="12">
        <v>40</v>
      </c>
      <c r="XBC9" s="12">
        <v>40</v>
      </c>
      <c r="XBD9" s="12">
        <v>40</v>
      </c>
      <c r="XBE9" s="12">
        <v>70</v>
      </c>
      <c r="XBF9" s="12">
        <v>70</v>
      </c>
      <c r="XBG9" s="12">
        <v>60</v>
      </c>
      <c r="XBH9" s="12">
        <v>60</v>
      </c>
      <c r="XBI9" s="12">
        <v>60</v>
      </c>
      <c r="XBJ9" s="12">
        <v>60</v>
      </c>
      <c r="XBK9" s="12">
        <v>60</v>
      </c>
      <c r="XBL9" s="12">
        <v>60</v>
      </c>
      <c r="XBM9" s="12">
        <v>70</v>
      </c>
      <c r="XBN9" s="12">
        <v>70</v>
      </c>
      <c r="XBO9" s="12">
        <v>70</v>
      </c>
      <c r="XBP9" s="12">
        <v>70</v>
      </c>
      <c r="XBQ9" s="12">
        <v>70</v>
      </c>
      <c r="XBR9" s="12">
        <v>70</v>
      </c>
      <c r="XBS9" s="12">
        <v>80</v>
      </c>
      <c r="XBT9" s="12">
        <v>80</v>
      </c>
      <c r="XBU9" s="12">
        <v>80</v>
      </c>
      <c r="XBV9" s="12">
        <v>80</v>
      </c>
      <c r="XBW9" s="12">
        <v>80</v>
      </c>
      <c r="XBX9" s="12">
        <v>90</v>
      </c>
      <c r="XBY9" s="12">
        <v>90</v>
      </c>
      <c r="XBZ9" s="12">
        <v>90</v>
      </c>
      <c r="XCA9" s="12">
        <v>90</v>
      </c>
      <c r="XCB9" s="12">
        <v>100</v>
      </c>
      <c r="XCC9" s="12">
        <v>100</v>
      </c>
      <c r="XCD9" s="12">
        <v>100</v>
      </c>
      <c r="XCE9" s="12">
        <v>100</v>
      </c>
      <c r="XCF9" s="12">
        <v>100</v>
      </c>
      <c r="XCG9" s="12">
        <v>100</v>
      </c>
      <c r="XCH9" s="12">
        <v>110</v>
      </c>
      <c r="XCI9" s="12">
        <v>110</v>
      </c>
      <c r="XCJ9" s="7">
        <v>9</v>
      </c>
      <c r="XCK9" s="12">
        <v>15</v>
      </c>
      <c r="XCL9" s="12">
        <v>15</v>
      </c>
      <c r="XCM9" s="12">
        <v>18</v>
      </c>
      <c r="XCN9" s="12">
        <v>20</v>
      </c>
      <c r="XCO9" s="12">
        <v>23</v>
      </c>
      <c r="XCP9" s="12">
        <v>25</v>
      </c>
      <c r="XCQ9" s="12">
        <v>28</v>
      </c>
      <c r="XCR9" s="12">
        <v>30</v>
      </c>
      <c r="XCS9" s="12">
        <v>32</v>
      </c>
      <c r="XCT9" s="12">
        <v>34</v>
      </c>
      <c r="XCU9" s="12">
        <v>37</v>
      </c>
      <c r="XCV9" s="12">
        <v>39</v>
      </c>
      <c r="XCW9" s="12">
        <v>42</v>
      </c>
      <c r="XCX9" s="12">
        <v>44</v>
      </c>
      <c r="XCY9" s="12">
        <v>48</v>
      </c>
      <c r="XCZ9" s="12">
        <v>51</v>
      </c>
      <c r="XDA9" s="12">
        <v>53</v>
      </c>
      <c r="XDB9" s="12">
        <v>55</v>
      </c>
      <c r="XDC9" s="12">
        <v>58</v>
      </c>
      <c r="XDD9" s="12">
        <v>60</v>
      </c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>
        <f t="shared" si="0"/>
        <v>0</v>
      </c>
      <c r="XES9" s="4">
        <f t="shared" si="1"/>
        <v>0</v>
      </c>
      <c r="XET9" s="1"/>
      <c r="XEU9" s="1"/>
      <c r="XEV9" s="1"/>
      <c r="XEW9" s="1"/>
      <c r="XEX9" s="1"/>
      <c r="XEY9" s="1"/>
      <c r="XEZ9" s="1"/>
      <c r="XFA9" s="1"/>
      <c r="XFB9" s="1"/>
      <c r="XFC9" s="4"/>
      <c r="XFD9" s="1"/>
    </row>
    <row r="10" spans="1:103 16169:16384" s="2" customFormat="1">
      <c r="A10" s="62">
        <f t="shared" si="2"/>
        <v>0</v>
      </c>
      <c r="B10" s="61" t="e">
        <f>O2*A10</f>
        <v>#DIV/0!</v>
      </c>
      <c r="C10" s="75">
        <v>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31"/>
      <c r="O10" s="38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WWW10" s="1"/>
      <c r="WWX10" s="1"/>
      <c r="WWY10" s="20">
        <v>10</v>
      </c>
      <c r="WWZ10" s="12">
        <v>8</v>
      </c>
      <c r="WXA10" s="12">
        <v>8</v>
      </c>
      <c r="WXB10" s="12">
        <v>9</v>
      </c>
      <c r="WXC10" s="12">
        <v>9</v>
      </c>
      <c r="WXD10" s="12">
        <v>10</v>
      </c>
      <c r="WXE10" s="12">
        <v>10</v>
      </c>
      <c r="WXF10" s="12">
        <v>11</v>
      </c>
      <c r="WXG10" s="12">
        <v>11</v>
      </c>
      <c r="WXH10" s="12">
        <v>12</v>
      </c>
      <c r="WXI10" s="12">
        <v>12</v>
      </c>
      <c r="WXJ10" s="12">
        <v>13</v>
      </c>
      <c r="WXK10" s="12">
        <v>13</v>
      </c>
      <c r="WXL10" s="12">
        <v>14</v>
      </c>
      <c r="WXM10" s="12">
        <v>14</v>
      </c>
      <c r="WXN10" s="12">
        <v>15</v>
      </c>
      <c r="WXO10" s="12">
        <v>15</v>
      </c>
      <c r="WXP10" s="12">
        <v>16</v>
      </c>
      <c r="WXQ10" s="12">
        <v>16</v>
      </c>
      <c r="WXR10" s="12">
        <v>17</v>
      </c>
      <c r="WXS10" s="12">
        <v>17</v>
      </c>
      <c r="WXT10" s="12">
        <v>18</v>
      </c>
      <c r="WXU10" s="12">
        <v>18</v>
      </c>
      <c r="WXV10" s="12">
        <v>19</v>
      </c>
      <c r="WXW10" s="12">
        <v>19</v>
      </c>
      <c r="WXX10" s="12">
        <v>20</v>
      </c>
      <c r="WXY10" s="12">
        <v>20</v>
      </c>
      <c r="WXZ10" s="12">
        <v>21</v>
      </c>
      <c r="WYA10" s="12">
        <v>21</v>
      </c>
      <c r="WYB10" s="12">
        <v>22</v>
      </c>
      <c r="WYC10" s="12">
        <v>22</v>
      </c>
      <c r="WYD10" s="12">
        <v>23</v>
      </c>
      <c r="WYE10" s="12">
        <v>23</v>
      </c>
      <c r="WYF10" s="12">
        <v>24</v>
      </c>
      <c r="WYG10" s="12">
        <v>24</v>
      </c>
      <c r="WYH10" s="12">
        <v>25</v>
      </c>
      <c r="WYI10" s="12">
        <v>25</v>
      </c>
      <c r="WYJ10" s="12">
        <v>26</v>
      </c>
      <c r="WYK10" s="12">
        <v>26</v>
      </c>
      <c r="WYL10" s="12">
        <v>27</v>
      </c>
      <c r="WYM10" s="12">
        <v>27</v>
      </c>
      <c r="WYN10" s="12">
        <v>28</v>
      </c>
      <c r="WYO10" s="12">
        <v>28</v>
      </c>
      <c r="WYP10" s="12">
        <v>29</v>
      </c>
      <c r="WYQ10" s="12">
        <v>29</v>
      </c>
      <c r="WYR10" s="12">
        <v>30</v>
      </c>
      <c r="WYS10" s="12">
        <v>30</v>
      </c>
      <c r="WYT10" s="20">
        <v>10</v>
      </c>
      <c r="WYU10" s="12">
        <v>10</v>
      </c>
      <c r="WYV10" s="12">
        <v>10</v>
      </c>
      <c r="WYW10" s="12">
        <v>10</v>
      </c>
      <c r="WYX10" s="12">
        <v>10</v>
      </c>
      <c r="WYY10" s="12">
        <v>10</v>
      </c>
      <c r="WYZ10" s="12">
        <v>40</v>
      </c>
      <c r="WZA10" s="12">
        <v>40</v>
      </c>
      <c r="WZB10" s="12">
        <v>50</v>
      </c>
      <c r="WZC10" s="12">
        <v>50</v>
      </c>
      <c r="WZD10" s="12">
        <v>60</v>
      </c>
      <c r="WZE10" s="12">
        <v>60</v>
      </c>
      <c r="WZF10" s="12">
        <v>60</v>
      </c>
      <c r="WZG10" s="12">
        <v>70</v>
      </c>
      <c r="WZH10" s="12">
        <v>70</v>
      </c>
      <c r="WZI10" s="12">
        <v>60</v>
      </c>
      <c r="WZJ10" s="12">
        <v>60</v>
      </c>
      <c r="WZK10" s="12">
        <v>60</v>
      </c>
      <c r="WZL10" s="12">
        <v>60</v>
      </c>
      <c r="WZM10" s="12">
        <v>80</v>
      </c>
      <c r="WZN10" s="12">
        <v>80</v>
      </c>
      <c r="WZO10" s="12">
        <v>80</v>
      </c>
      <c r="WZP10" s="12">
        <v>80</v>
      </c>
      <c r="WZQ10" s="6">
        <v>90</v>
      </c>
      <c r="WZR10" s="6">
        <v>90</v>
      </c>
      <c r="WZS10" s="6">
        <v>90</v>
      </c>
      <c r="WZT10" s="6">
        <v>90</v>
      </c>
      <c r="WZU10" s="6">
        <v>90</v>
      </c>
      <c r="WZV10" s="6">
        <v>90</v>
      </c>
      <c r="WZW10" s="6">
        <v>90</v>
      </c>
      <c r="WZX10" s="12">
        <v>100</v>
      </c>
      <c r="WZY10" s="12">
        <v>100</v>
      </c>
      <c r="WZZ10" s="12">
        <v>100</v>
      </c>
      <c r="XAA10" s="12">
        <v>100</v>
      </c>
      <c r="XAB10" s="12">
        <v>110</v>
      </c>
      <c r="XAC10" s="12">
        <v>110</v>
      </c>
      <c r="XAD10" s="12">
        <v>110</v>
      </c>
      <c r="XAE10" s="12">
        <v>120</v>
      </c>
      <c r="XAF10" s="12">
        <v>120</v>
      </c>
      <c r="XAG10" s="12">
        <v>120</v>
      </c>
      <c r="XAH10" s="12">
        <v>130</v>
      </c>
      <c r="XAI10" s="12">
        <v>130</v>
      </c>
      <c r="XAJ10" s="12">
        <v>130</v>
      </c>
      <c r="XAK10" s="12">
        <v>130</v>
      </c>
      <c r="XAL10" s="12">
        <v>140</v>
      </c>
      <c r="XAM10" s="12">
        <v>140</v>
      </c>
      <c r="XAN10" s="12">
        <v>140</v>
      </c>
      <c r="XAO10" s="20">
        <v>10</v>
      </c>
      <c r="XAP10" s="12">
        <v>20</v>
      </c>
      <c r="XAQ10" s="12">
        <v>20</v>
      </c>
      <c r="XAR10" s="12">
        <v>20</v>
      </c>
      <c r="XAS10" s="12">
        <v>20</v>
      </c>
      <c r="XAT10" s="12">
        <v>20</v>
      </c>
      <c r="XAU10" s="12">
        <v>30</v>
      </c>
      <c r="XAV10" s="12">
        <v>30</v>
      </c>
      <c r="XAW10" s="12">
        <v>30</v>
      </c>
      <c r="XAX10" s="12">
        <v>30</v>
      </c>
      <c r="XAY10" s="12">
        <v>40</v>
      </c>
      <c r="XAZ10" s="12">
        <v>40</v>
      </c>
      <c r="XBA10" s="12">
        <v>60</v>
      </c>
      <c r="XBB10" s="12">
        <v>70</v>
      </c>
      <c r="XBC10" s="12">
        <v>70</v>
      </c>
      <c r="XBD10" s="12">
        <v>60</v>
      </c>
      <c r="XBE10" s="12">
        <v>60</v>
      </c>
      <c r="XBF10" s="12">
        <v>60</v>
      </c>
      <c r="XBG10" s="12">
        <v>70</v>
      </c>
      <c r="XBH10" s="12">
        <v>70</v>
      </c>
      <c r="XBI10" s="12">
        <v>80</v>
      </c>
      <c r="XBJ10" s="12">
        <v>80</v>
      </c>
      <c r="XBK10" s="12">
        <v>80</v>
      </c>
      <c r="XBL10" s="12">
        <v>80</v>
      </c>
      <c r="XBM10" s="12">
        <v>80</v>
      </c>
      <c r="XBN10" s="12">
        <v>90</v>
      </c>
      <c r="XBO10" s="12">
        <v>90</v>
      </c>
      <c r="XBP10" s="12">
        <v>90</v>
      </c>
      <c r="XBQ10" s="12">
        <v>90</v>
      </c>
      <c r="XBR10" s="12">
        <v>90</v>
      </c>
      <c r="XBS10" s="12">
        <v>90</v>
      </c>
      <c r="XBT10" s="12">
        <v>90</v>
      </c>
      <c r="XBU10" s="12">
        <v>90</v>
      </c>
      <c r="XBV10" s="12">
        <v>100</v>
      </c>
      <c r="XBW10" s="12">
        <v>100</v>
      </c>
      <c r="XBX10" s="12">
        <v>100</v>
      </c>
      <c r="XBY10" s="12">
        <v>100</v>
      </c>
      <c r="XBZ10" s="12">
        <v>120</v>
      </c>
      <c r="XCA10" s="12">
        <v>120</v>
      </c>
      <c r="XCB10" s="12">
        <v>130</v>
      </c>
      <c r="XCC10" s="12">
        <v>130</v>
      </c>
      <c r="XCD10" s="12">
        <v>130</v>
      </c>
      <c r="XCE10" s="12">
        <v>130</v>
      </c>
      <c r="XCF10" s="12">
        <v>130</v>
      </c>
      <c r="XCG10" s="12">
        <v>140</v>
      </c>
      <c r="XCH10" s="12">
        <v>140</v>
      </c>
      <c r="XCI10" s="12">
        <v>140</v>
      </c>
      <c r="XCJ10" s="7">
        <v>10</v>
      </c>
      <c r="XCK10" s="12">
        <v>15</v>
      </c>
      <c r="XCL10" s="12">
        <v>15</v>
      </c>
      <c r="XCM10" s="12">
        <v>17</v>
      </c>
      <c r="XCN10" s="12">
        <v>19</v>
      </c>
      <c r="XCO10" s="12">
        <v>22</v>
      </c>
      <c r="XCP10" s="12">
        <v>24</v>
      </c>
      <c r="XCQ10" s="12">
        <v>27</v>
      </c>
      <c r="XCR10" s="12">
        <v>29</v>
      </c>
      <c r="XCS10" s="12">
        <v>31</v>
      </c>
      <c r="XCT10" s="12">
        <v>33</v>
      </c>
      <c r="XCU10" s="12">
        <v>36</v>
      </c>
      <c r="XCV10" s="12">
        <v>38</v>
      </c>
      <c r="XCW10" s="12">
        <v>41</v>
      </c>
      <c r="XCX10" s="12">
        <v>43</v>
      </c>
      <c r="XCY10" s="12">
        <v>46</v>
      </c>
      <c r="XCZ10" s="12">
        <v>50</v>
      </c>
      <c r="XDA10" s="12">
        <v>51</v>
      </c>
      <c r="XDB10" s="12">
        <v>53</v>
      </c>
      <c r="XDC10" s="12">
        <v>56</v>
      </c>
      <c r="XDD10" s="12">
        <v>58</v>
      </c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>
        <f t="shared" si="0"/>
        <v>0</v>
      </c>
      <c r="XES10" s="4">
        <f t="shared" si="1"/>
        <v>0</v>
      </c>
      <c r="XET10" s="1"/>
      <c r="XEU10" s="1"/>
      <c r="XEV10" s="1"/>
      <c r="XEW10" s="1"/>
      <c r="XEX10" s="1"/>
      <c r="XEY10" s="1"/>
      <c r="XEZ10" s="1"/>
      <c r="XFA10" s="1"/>
      <c r="XFB10" s="1"/>
      <c r="XFC10" s="4"/>
      <c r="XFD10" s="1"/>
    </row>
    <row r="11" spans="1:103 16169:16384" s="2" customFormat="1">
      <c r="A11" s="62">
        <f t="shared" si="2"/>
        <v>0</v>
      </c>
      <c r="B11" s="61" t="e">
        <f>O2*A11</f>
        <v>#DIV/0!</v>
      </c>
      <c r="C11" s="75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31"/>
      <c r="O11" s="38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WWW11" s="1"/>
      <c r="WWX11" s="1"/>
      <c r="WWY11" s="20">
        <v>11</v>
      </c>
      <c r="WWZ11" s="12">
        <v>9</v>
      </c>
      <c r="WXA11" s="12">
        <v>10</v>
      </c>
      <c r="WXB11" s="12">
        <v>11</v>
      </c>
      <c r="WXC11" s="12">
        <v>11</v>
      </c>
      <c r="WXD11" s="12">
        <v>12</v>
      </c>
      <c r="WXE11" s="12">
        <v>13</v>
      </c>
      <c r="WXF11" s="12">
        <v>13</v>
      </c>
      <c r="WXG11" s="12">
        <v>14</v>
      </c>
      <c r="WXH11" s="12">
        <v>14</v>
      </c>
      <c r="WXI11" s="12">
        <v>15</v>
      </c>
      <c r="WXJ11" s="12">
        <v>16</v>
      </c>
      <c r="WXK11" s="12">
        <v>16</v>
      </c>
      <c r="WXL11" s="12">
        <v>17</v>
      </c>
      <c r="WXM11" s="12">
        <v>18</v>
      </c>
      <c r="WXN11" s="12">
        <v>18</v>
      </c>
      <c r="WXO11" s="12">
        <v>19</v>
      </c>
      <c r="WXP11" s="12">
        <v>19</v>
      </c>
      <c r="WXQ11" s="12">
        <v>20</v>
      </c>
      <c r="WXR11" s="12">
        <v>21</v>
      </c>
      <c r="WXS11" s="12">
        <v>21</v>
      </c>
      <c r="WXT11" s="12">
        <v>22</v>
      </c>
      <c r="WXU11" s="12">
        <v>23</v>
      </c>
      <c r="WXV11" s="12">
        <v>23</v>
      </c>
      <c r="WXW11" s="12">
        <v>24</v>
      </c>
      <c r="WXX11" s="12">
        <v>24</v>
      </c>
      <c r="WXY11" s="12">
        <v>25</v>
      </c>
      <c r="WXZ11" s="12">
        <v>26</v>
      </c>
      <c r="WYA11" s="12">
        <v>26</v>
      </c>
      <c r="WYB11" s="12">
        <v>27</v>
      </c>
      <c r="WYC11" s="12">
        <v>28</v>
      </c>
      <c r="WYD11" s="12">
        <v>28</v>
      </c>
      <c r="WYE11" s="12">
        <v>29</v>
      </c>
      <c r="WYF11" s="12">
        <v>29</v>
      </c>
      <c r="WYG11" s="12">
        <v>30</v>
      </c>
      <c r="WYH11" s="12">
        <v>31</v>
      </c>
      <c r="WYI11" s="12">
        <v>31</v>
      </c>
      <c r="WYJ11" s="12">
        <v>32</v>
      </c>
      <c r="WYK11" s="12">
        <v>33</v>
      </c>
      <c r="WYL11" s="12">
        <v>33</v>
      </c>
      <c r="WYM11" s="12">
        <v>34</v>
      </c>
      <c r="WYN11" s="12">
        <v>35</v>
      </c>
      <c r="WYO11" s="12">
        <v>35</v>
      </c>
      <c r="WYP11" s="12">
        <v>36</v>
      </c>
      <c r="WYQ11" s="12">
        <v>36</v>
      </c>
      <c r="WYR11" s="12">
        <v>37</v>
      </c>
      <c r="WYS11" s="12">
        <v>38</v>
      </c>
      <c r="WYT11" s="20">
        <v>11</v>
      </c>
      <c r="WYU11" s="12">
        <v>10</v>
      </c>
      <c r="WYV11" s="12">
        <v>10</v>
      </c>
      <c r="WYW11" s="12">
        <v>10</v>
      </c>
      <c r="WYX11" s="12">
        <v>40</v>
      </c>
      <c r="WYY11" s="12">
        <v>40</v>
      </c>
      <c r="WYZ11" s="12">
        <v>50</v>
      </c>
      <c r="WZA11" s="12">
        <v>50</v>
      </c>
      <c r="WZB11" s="12">
        <v>60</v>
      </c>
      <c r="WZC11" s="12">
        <v>60</v>
      </c>
      <c r="WZD11" s="12">
        <v>60</v>
      </c>
      <c r="WZE11" s="12">
        <v>70</v>
      </c>
      <c r="WZF11" s="12">
        <v>70</v>
      </c>
      <c r="WZG11" s="12">
        <v>70</v>
      </c>
      <c r="WZH11" s="12">
        <v>70</v>
      </c>
      <c r="WZI11" s="12">
        <v>70</v>
      </c>
      <c r="WZJ11" s="12">
        <v>80</v>
      </c>
      <c r="WZK11" s="12">
        <v>80</v>
      </c>
      <c r="WZL11" s="12">
        <v>80</v>
      </c>
      <c r="WZM11" s="12">
        <v>80</v>
      </c>
      <c r="WZN11" s="12">
        <v>90</v>
      </c>
      <c r="WZO11" s="12">
        <v>90</v>
      </c>
      <c r="WZP11" s="12">
        <v>100</v>
      </c>
      <c r="WZQ11" s="12">
        <v>100</v>
      </c>
      <c r="WZR11" s="12">
        <v>100</v>
      </c>
      <c r="WZS11" s="12">
        <v>100</v>
      </c>
      <c r="WZT11" s="12">
        <v>110</v>
      </c>
      <c r="WZU11" s="12">
        <v>110</v>
      </c>
      <c r="WZV11" s="12">
        <v>120</v>
      </c>
      <c r="WZW11" s="12">
        <v>120</v>
      </c>
      <c r="WZX11" s="12">
        <v>130</v>
      </c>
      <c r="WZY11" s="12">
        <v>130</v>
      </c>
      <c r="WZZ11" s="12">
        <v>130</v>
      </c>
      <c r="XAA11" s="12">
        <v>130</v>
      </c>
      <c r="XAB11" s="12">
        <v>130</v>
      </c>
      <c r="XAC11" s="12">
        <v>130</v>
      </c>
      <c r="XAD11" s="12">
        <v>140</v>
      </c>
      <c r="XAE11" s="12">
        <v>140</v>
      </c>
      <c r="XAF11" s="12">
        <v>140</v>
      </c>
      <c r="XAG11" s="12">
        <v>150</v>
      </c>
      <c r="XAH11" s="12">
        <v>150</v>
      </c>
      <c r="XAI11" s="12">
        <v>160</v>
      </c>
      <c r="XAJ11" s="12">
        <v>160</v>
      </c>
      <c r="XAK11" s="12">
        <v>160</v>
      </c>
      <c r="XAL11" s="12">
        <v>170</v>
      </c>
      <c r="XAM11" s="12">
        <v>170</v>
      </c>
      <c r="XAN11" s="12">
        <v>170</v>
      </c>
      <c r="XAO11" s="20">
        <v>11</v>
      </c>
      <c r="XAP11" s="12">
        <v>20</v>
      </c>
      <c r="XAQ11" s="12">
        <v>20</v>
      </c>
      <c r="XAR11" s="12">
        <v>20</v>
      </c>
      <c r="XAS11" s="12">
        <v>30</v>
      </c>
      <c r="XAT11" s="12">
        <v>30</v>
      </c>
      <c r="XAU11" s="12">
        <v>30</v>
      </c>
      <c r="XAV11" s="12">
        <v>30</v>
      </c>
      <c r="XAW11" s="12">
        <v>40</v>
      </c>
      <c r="XAX11" s="12">
        <v>60</v>
      </c>
      <c r="XAY11" s="12">
        <v>60</v>
      </c>
      <c r="XAZ11" s="12">
        <v>70</v>
      </c>
      <c r="XBA11" s="12">
        <v>70</v>
      </c>
      <c r="XBB11" s="12">
        <v>70</v>
      </c>
      <c r="XBC11" s="12">
        <v>70</v>
      </c>
      <c r="XBD11" s="12">
        <v>70</v>
      </c>
      <c r="XBE11" s="12">
        <v>70</v>
      </c>
      <c r="XBF11" s="12">
        <v>80</v>
      </c>
      <c r="XBG11" s="12">
        <v>80</v>
      </c>
      <c r="XBH11" s="12">
        <v>80</v>
      </c>
      <c r="XBI11" s="12">
        <v>90</v>
      </c>
      <c r="XBJ11" s="12">
        <v>90</v>
      </c>
      <c r="XBK11" s="12">
        <v>100</v>
      </c>
      <c r="XBL11" s="12">
        <v>100</v>
      </c>
      <c r="XBM11" s="12">
        <v>100</v>
      </c>
      <c r="XBN11" s="12">
        <v>100</v>
      </c>
      <c r="XBO11" s="12">
        <v>100</v>
      </c>
      <c r="XBP11" s="12">
        <v>100</v>
      </c>
      <c r="XBQ11" s="12">
        <v>100</v>
      </c>
      <c r="XBR11" s="12">
        <v>110</v>
      </c>
      <c r="XBS11" s="12">
        <v>110</v>
      </c>
      <c r="XBT11" s="12">
        <v>130</v>
      </c>
      <c r="XBU11" s="12">
        <v>130</v>
      </c>
      <c r="XBV11" s="12">
        <v>130</v>
      </c>
      <c r="XBW11" s="12">
        <v>130</v>
      </c>
      <c r="XBX11" s="12">
        <v>140</v>
      </c>
      <c r="XBY11" s="12">
        <v>140</v>
      </c>
      <c r="XBZ11" s="12">
        <v>140</v>
      </c>
      <c r="XCA11" s="12">
        <v>140</v>
      </c>
      <c r="XCB11" s="12">
        <v>140</v>
      </c>
      <c r="XCC11" s="12">
        <v>160</v>
      </c>
      <c r="XCD11" s="12">
        <v>160</v>
      </c>
      <c r="XCE11" s="12">
        <v>160</v>
      </c>
      <c r="XCF11" s="12">
        <v>160</v>
      </c>
      <c r="XCG11" s="12">
        <v>160</v>
      </c>
      <c r="XCH11" s="12">
        <v>160</v>
      </c>
      <c r="XCI11" s="12">
        <v>170</v>
      </c>
      <c r="XCJ11" s="7">
        <v>11</v>
      </c>
      <c r="XCK11" s="12"/>
      <c r="XCL11" s="12"/>
      <c r="XCM11" s="12">
        <v>17</v>
      </c>
      <c r="XCN11" s="12">
        <v>19</v>
      </c>
      <c r="XCO11" s="12">
        <v>21</v>
      </c>
      <c r="XCP11" s="12">
        <v>23</v>
      </c>
      <c r="XCQ11" s="12">
        <v>26</v>
      </c>
      <c r="XCR11" s="12">
        <v>28</v>
      </c>
      <c r="XCS11" s="12">
        <v>31</v>
      </c>
      <c r="XCT11" s="12">
        <v>33</v>
      </c>
      <c r="XCU11" s="12">
        <v>35</v>
      </c>
      <c r="XCV11" s="12">
        <v>37</v>
      </c>
      <c r="XCW11" s="12">
        <v>40</v>
      </c>
      <c r="XCX11" s="12">
        <v>42</v>
      </c>
      <c r="XCY11" s="12">
        <v>45</v>
      </c>
      <c r="XCZ11" s="12">
        <v>48</v>
      </c>
      <c r="XDA11" s="12">
        <v>50</v>
      </c>
      <c r="XDB11" s="12">
        <v>52</v>
      </c>
      <c r="XDC11" s="12">
        <v>55</v>
      </c>
      <c r="XDD11" s="12">
        <v>57</v>
      </c>
      <c r="XDE11" s="12">
        <v>59</v>
      </c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>
        <f t="shared" si="0"/>
        <v>0</v>
      </c>
      <c r="XES11" s="4">
        <f t="shared" si="1"/>
        <v>0</v>
      </c>
      <c r="XET11" s="1"/>
      <c r="XEU11" s="1"/>
      <c r="XEV11" s="1"/>
      <c r="XEW11" s="1"/>
      <c r="XEX11" s="1"/>
      <c r="XEY11" s="1"/>
      <c r="XEZ11" s="1"/>
      <c r="XFA11" s="1"/>
      <c r="XFB11" s="1"/>
      <c r="XFC11" s="4"/>
      <c r="XFD11" s="1"/>
    </row>
    <row r="12" spans="1:103 16169:16384" s="2" customFormat="1">
      <c r="A12" s="62">
        <f t="shared" si="2"/>
        <v>0</v>
      </c>
      <c r="B12" s="61" t="e">
        <f>O2*A12</f>
        <v>#DIV/0!</v>
      </c>
      <c r="C12" s="75">
        <v>10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31"/>
      <c r="O12" s="38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WWW12" s="1"/>
      <c r="WWX12" s="1"/>
      <c r="WWY12" s="20">
        <v>12</v>
      </c>
      <c r="WWZ12" s="12">
        <v>11</v>
      </c>
      <c r="WXA12" s="12">
        <v>12</v>
      </c>
      <c r="WXB12" s="12">
        <v>13</v>
      </c>
      <c r="WXC12" s="12">
        <v>14</v>
      </c>
      <c r="WXD12" s="12">
        <v>15</v>
      </c>
      <c r="WXE12" s="12">
        <v>15</v>
      </c>
      <c r="WXF12" s="12">
        <v>16</v>
      </c>
      <c r="WXG12" s="12">
        <v>17</v>
      </c>
      <c r="WXH12" s="12">
        <v>18</v>
      </c>
      <c r="WXI12" s="12">
        <v>18</v>
      </c>
      <c r="WXJ12" s="12">
        <v>19</v>
      </c>
      <c r="WXK12" s="12">
        <v>20</v>
      </c>
      <c r="WXL12" s="12">
        <v>21</v>
      </c>
      <c r="WXM12" s="12">
        <v>21</v>
      </c>
      <c r="WXN12" s="12">
        <v>22</v>
      </c>
      <c r="WXO12" s="12">
        <v>23</v>
      </c>
      <c r="WXP12" s="12">
        <v>24</v>
      </c>
      <c r="WXQ12" s="12">
        <v>24</v>
      </c>
      <c r="WXR12" s="12">
        <v>25</v>
      </c>
      <c r="WXS12" s="12">
        <v>26</v>
      </c>
      <c r="WXT12" s="12">
        <v>27</v>
      </c>
      <c r="WXU12" s="12">
        <v>28</v>
      </c>
      <c r="WXV12" s="12">
        <v>28</v>
      </c>
      <c r="WXW12" s="12">
        <v>29</v>
      </c>
      <c r="WXX12" s="12">
        <v>30</v>
      </c>
      <c r="WXY12" s="12">
        <v>31</v>
      </c>
      <c r="WXZ12" s="12">
        <v>31</v>
      </c>
      <c r="WYA12" s="12">
        <v>32</v>
      </c>
      <c r="WYB12" s="12">
        <v>33</v>
      </c>
      <c r="WYC12" s="12">
        <v>34</v>
      </c>
      <c r="WYD12" s="12">
        <v>34</v>
      </c>
      <c r="WYE12" s="12">
        <v>35</v>
      </c>
      <c r="WYF12" s="12">
        <v>36</v>
      </c>
      <c r="WYG12" s="12">
        <v>37</v>
      </c>
      <c r="WYH12" s="12">
        <v>37</v>
      </c>
      <c r="WYI12" s="12">
        <v>38</v>
      </c>
      <c r="WYJ12" s="12">
        <v>39</v>
      </c>
      <c r="WYK12" s="12">
        <v>40</v>
      </c>
      <c r="WYL12" s="12">
        <v>41</v>
      </c>
      <c r="WYM12" s="12">
        <v>41</v>
      </c>
      <c r="WYN12" s="12">
        <v>42</v>
      </c>
      <c r="WYO12" s="12">
        <v>43</v>
      </c>
      <c r="WYP12" s="12">
        <v>44</v>
      </c>
      <c r="WYQ12" s="12">
        <v>44</v>
      </c>
      <c r="WYR12" s="12">
        <v>45</v>
      </c>
      <c r="WYS12" s="12">
        <v>46</v>
      </c>
      <c r="WYT12" s="20">
        <v>12</v>
      </c>
      <c r="WYU12" s="12">
        <v>10</v>
      </c>
      <c r="WYV12" s="12">
        <v>10</v>
      </c>
      <c r="WYW12" s="12">
        <v>40</v>
      </c>
      <c r="WYX12" s="12">
        <v>50</v>
      </c>
      <c r="WYY12" s="12">
        <v>50</v>
      </c>
      <c r="WYZ12" s="12">
        <v>60</v>
      </c>
      <c r="WZA12" s="12">
        <v>60</v>
      </c>
      <c r="WZB12" s="12">
        <v>60</v>
      </c>
      <c r="WZC12" s="12">
        <v>70</v>
      </c>
      <c r="WZD12" s="12">
        <v>90</v>
      </c>
      <c r="WZE12" s="12">
        <v>90</v>
      </c>
      <c r="WZF12" s="12">
        <v>80</v>
      </c>
      <c r="WZG12" s="12">
        <v>80</v>
      </c>
      <c r="WZH12" s="12">
        <v>90</v>
      </c>
      <c r="WZI12" s="12">
        <v>90</v>
      </c>
      <c r="WZJ12" s="12">
        <v>90</v>
      </c>
      <c r="WZK12" s="12">
        <v>100</v>
      </c>
      <c r="WZL12" s="12">
        <v>100</v>
      </c>
      <c r="WZM12" s="12">
        <v>100</v>
      </c>
      <c r="WZN12" s="12">
        <v>100</v>
      </c>
      <c r="WZO12" s="12">
        <v>100</v>
      </c>
      <c r="WZP12" s="12">
        <v>100</v>
      </c>
      <c r="WZQ12" s="12">
        <v>110</v>
      </c>
      <c r="WZR12" s="12">
        <v>120</v>
      </c>
      <c r="WZS12" s="12">
        <v>130</v>
      </c>
      <c r="WZT12" s="12">
        <v>130</v>
      </c>
      <c r="WZU12" s="12">
        <v>140</v>
      </c>
      <c r="WZV12" s="12">
        <v>140</v>
      </c>
      <c r="WZW12" s="12">
        <v>140</v>
      </c>
      <c r="WZX12" s="12">
        <v>140</v>
      </c>
      <c r="WZY12" s="12">
        <v>140</v>
      </c>
      <c r="WZZ12" s="12">
        <v>150</v>
      </c>
      <c r="XAA12" s="12">
        <v>150</v>
      </c>
      <c r="XAB12" s="12">
        <v>180</v>
      </c>
      <c r="XAC12" s="12">
        <v>180</v>
      </c>
      <c r="XAD12" s="12">
        <v>190</v>
      </c>
      <c r="XAE12" s="12">
        <v>190</v>
      </c>
      <c r="XAF12" s="12">
        <v>190</v>
      </c>
      <c r="XAG12" s="12">
        <v>190</v>
      </c>
      <c r="XAH12" s="12">
        <v>190</v>
      </c>
      <c r="XAI12" s="12">
        <v>200</v>
      </c>
      <c r="XAJ12" s="12">
        <v>200</v>
      </c>
      <c r="XAK12" s="12">
        <v>200</v>
      </c>
      <c r="XAL12" s="12">
        <v>210</v>
      </c>
      <c r="XAM12" s="12">
        <v>210</v>
      </c>
      <c r="XAN12" s="12">
        <v>220</v>
      </c>
      <c r="XAO12" s="20">
        <v>12</v>
      </c>
      <c r="XAP12" s="12">
        <v>20</v>
      </c>
      <c r="XAQ12" s="12">
        <v>20</v>
      </c>
      <c r="XAR12" s="12">
        <v>30</v>
      </c>
      <c r="XAS12" s="12">
        <v>30</v>
      </c>
      <c r="XAT12" s="12">
        <v>30</v>
      </c>
      <c r="XAU12" s="12">
        <v>40</v>
      </c>
      <c r="XAV12" s="12">
        <v>60</v>
      </c>
      <c r="XAW12" s="12">
        <v>60</v>
      </c>
      <c r="XAX12" s="12">
        <v>80</v>
      </c>
      <c r="XAY12" s="12">
        <v>80</v>
      </c>
      <c r="XAZ12" s="12">
        <v>80</v>
      </c>
      <c r="XBA12" s="12">
        <v>70</v>
      </c>
      <c r="XBB12" s="12">
        <v>70</v>
      </c>
      <c r="XBC12" s="12">
        <v>80</v>
      </c>
      <c r="XBD12" s="12">
        <v>90</v>
      </c>
      <c r="XBE12" s="12">
        <v>90</v>
      </c>
      <c r="XBF12" s="12">
        <v>90</v>
      </c>
      <c r="XBG12" s="12">
        <v>90</v>
      </c>
      <c r="XBH12" s="12">
        <v>90</v>
      </c>
      <c r="XBI12" s="12">
        <v>100</v>
      </c>
      <c r="XBJ12" s="12">
        <v>100</v>
      </c>
      <c r="XBK12" s="12">
        <v>100</v>
      </c>
      <c r="XBL12" s="12">
        <v>100</v>
      </c>
      <c r="XBM12" s="12">
        <v>120</v>
      </c>
      <c r="XBN12" s="12">
        <v>120</v>
      </c>
      <c r="XBO12" s="12">
        <v>120</v>
      </c>
      <c r="XBP12" s="12">
        <v>150</v>
      </c>
      <c r="XBQ12" s="12">
        <v>150</v>
      </c>
      <c r="XBR12" s="12">
        <v>150</v>
      </c>
      <c r="XBS12" s="12">
        <v>150</v>
      </c>
      <c r="XBT12" s="12">
        <v>150</v>
      </c>
      <c r="XBU12" s="12">
        <v>160</v>
      </c>
      <c r="XBV12" s="12">
        <v>170</v>
      </c>
      <c r="XBW12" s="12">
        <v>170</v>
      </c>
      <c r="XBX12" s="12">
        <v>170</v>
      </c>
      <c r="XBY12" s="12">
        <v>180</v>
      </c>
      <c r="XBZ12" s="12">
        <v>180</v>
      </c>
      <c r="XCA12" s="12">
        <v>180</v>
      </c>
      <c r="XCB12" s="12">
        <v>180</v>
      </c>
      <c r="XCC12" s="12">
        <v>180</v>
      </c>
      <c r="XCD12" s="12">
        <v>180</v>
      </c>
      <c r="XCE12" s="12">
        <v>180</v>
      </c>
      <c r="XCF12" s="12">
        <v>190</v>
      </c>
      <c r="XCG12" s="12">
        <v>200</v>
      </c>
      <c r="XCH12" s="12">
        <v>200</v>
      </c>
      <c r="XCI12" s="12">
        <v>220</v>
      </c>
      <c r="XCJ12" s="7">
        <v>12</v>
      </c>
      <c r="XCK12" s="12"/>
      <c r="XCL12" s="12"/>
      <c r="XCM12" s="12">
        <v>17</v>
      </c>
      <c r="XCN12" s="12">
        <v>18</v>
      </c>
      <c r="XCO12" s="12">
        <v>21</v>
      </c>
      <c r="XCP12" s="12">
        <v>23</v>
      </c>
      <c r="XCQ12" s="12">
        <v>25</v>
      </c>
      <c r="XCR12" s="12">
        <v>27</v>
      </c>
      <c r="XCS12" s="12">
        <v>30</v>
      </c>
      <c r="XCT12" s="12">
        <v>32</v>
      </c>
      <c r="XCU12" s="12">
        <v>35</v>
      </c>
      <c r="XCV12" s="12">
        <v>36</v>
      </c>
      <c r="XCW12" s="12">
        <v>39</v>
      </c>
      <c r="XCX12" s="12">
        <v>41</v>
      </c>
      <c r="XCY12" s="12">
        <v>44</v>
      </c>
      <c r="XCZ12" s="12">
        <v>47</v>
      </c>
      <c r="XDA12" s="12">
        <v>49</v>
      </c>
      <c r="XDB12" s="12">
        <v>51</v>
      </c>
      <c r="XDC12" s="12">
        <v>53</v>
      </c>
      <c r="XDD12" s="12">
        <v>55</v>
      </c>
      <c r="XDE12" s="12">
        <v>58</v>
      </c>
      <c r="XDF12" s="12">
        <v>60</v>
      </c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>
        <f t="shared" si="0"/>
        <v>0</v>
      </c>
      <c r="XES12" s="4">
        <f t="shared" si="1"/>
        <v>0</v>
      </c>
      <c r="XET12" s="1"/>
      <c r="XEU12" s="1"/>
      <c r="XEV12" s="1"/>
      <c r="XEW12" s="1"/>
      <c r="XEX12" s="1"/>
      <c r="XEY12" s="1"/>
      <c r="XEZ12" s="1"/>
      <c r="XFA12" s="1"/>
      <c r="XFB12" s="1"/>
      <c r="XFC12" s="4"/>
      <c r="XFD12" s="1"/>
    </row>
    <row r="13" spans="1:103 16169:16384" s="2" customFormat="1">
      <c r="A13" s="62">
        <f t="shared" si="2"/>
        <v>0</v>
      </c>
      <c r="B13" s="61" t="e">
        <f>O2*A13</f>
        <v>#DIV/0!</v>
      </c>
      <c r="C13" s="75">
        <v>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31"/>
      <c r="O13" s="38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WWW13" s="1"/>
      <c r="WWX13" s="1"/>
      <c r="WWY13" s="20">
        <v>13</v>
      </c>
      <c r="WWZ13" s="12">
        <v>14</v>
      </c>
      <c r="WXA13" s="12">
        <v>15</v>
      </c>
      <c r="WXB13" s="12">
        <v>16</v>
      </c>
      <c r="WXC13" s="12">
        <v>16</v>
      </c>
      <c r="WXD13" s="12">
        <v>17</v>
      </c>
      <c r="WXE13" s="12">
        <v>18</v>
      </c>
      <c r="WXF13" s="12">
        <v>19</v>
      </c>
      <c r="WXG13" s="12">
        <v>20</v>
      </c>
      <c r="WXH13" s="12">
        <v>21</v>
      </c>
      <c r="WXI13" s="12">
        <v>22</v>
      </c>
      <c r="WXJ13" s="12">
        <v>23</v>
      </c>
      <c r="WXK13" s="12">
        <v>24</v>
      </c>
      <c r="WXL13" s="12">
        <v>25</v>
      </c>
      <c r="WXM13" s="12">
        <v>26</v>
      </c>
      <c r="WXN13" s="12">
        <v>27</v>
      </c>
      <c r="WXO13" s="12">
        <v>27</v>
      </c>
      <c r="WXP13" s="12">
        <v>28</v>
      </c>
      <c r="WXQ13" s="12">
        <v>29</v>
      </c>
      <c r="WXR13" s="12">
        <v>30</v>
      </c>
      <c r="WXS13" s="12">
        <v>31</v>
      </c>
      <c r="WXT13" s="12">
        <v>32</v>
      </c>
      <c r="WXU13" s="12">
        <v>33</v>
      </c>
      <c r="WXV13" s="12">
        <v>34</v>
      </c>
      <c r="WXW13" s="12">
        <v>35</v>
      </c>
      <c r="WXX13" s="12">
        <v>36</v>
      </c>
      <c r="WXY13" s="12">
        <v>37</v>
      </c>
      <c r="WXZ13" s="12">
        <v>37</v>
      </c>
      <c r="WYA13" s="12">
        <v>38</v>
      </c>
      <c r="WYB13" s="12">
        <v>39</v>
      </c>
      <c r="WYC13" s="12">
        <v>40</v>
      </c>
      <c r="WYD13" s="12">
        <v>41</v>
      </c>
      <c r="WYE13" s="12">
        <v>42</v>
      </c>
      <c r="WYF13" s="12">
        <v>43</v>
      </c>
      <c r="WYG13" s="12">
        <v>44</v>
      </c>
      <c r="WYH13" s="12">
        <v>45</v>
      </c>
      <c r="WYI13" s="12">
        <v>46</v>
      </c>
      <c r="WYJ13" s="12">
        <v>47</v>
      </c>
      <c r="WYK13" s="12">
        <v>48</v>
      </c>
      <c r="WYL13" s="12">
        <v>48</v>
      </c>
      <c r="WYM13" s="12">
        <v>49</v>
      </c>
      <c r="WYN13" s="12">
        <v>50</v>
      </c>
      <c r="WYO13" s="12">
        <v>51</v>
      </c>
      <c r="WYP13" s="12">
        <v>52</v>
      </c>
      <c r="WYQ13" s="12">
        <v>53</v>
      </c>
      <c r="WYR13" s="12">
        <v>54</v>
      </c>
      <c r="WYS13" s="12">
        <v>55</v>
      </c>
      <c r="WYT13" s="20">
        <v>13</v>
      </c>
      <c r="WYU13" s="12">
        <v>10</v>
      </c>
      <c r="WYV13" s="12">
        <v>40</v>
      </c>
      <c r="WYW13" s="12">
        <v>50</v>
      </c>
      <c r="WYX13" s="12">
        <v>50</v>
      </c>
      <c r="WYY13" s="12">
        <v>70</v>
      </c>
      <c r="WYZ13" s="12">
        <v>70</v>
      </c>
      <c r="WZA13" s="12">
        <v>70</v>
      </c>
      <c r="WZB13" s="12">
        <v>90</v>
      </c>
      <c r="WZC13" s="12">
        <v>90</v>
      </c>
      <c r="WZD13" s="12">
        <v>80</v>
      </c>
      <c r="WZE13" s="12">
        <v>80</v>
      </c>
      <c r="WZF13" s="12">
        <v>110</v>
      </c>
      <c r="WZG13" s="12">
        <v>110</v>
      </c>
      <c r="WZH13" s="12">
        <v>110</v>
      </c>
      <c r="WZI13" s="12">
        <v>120</v>
      </c>
      <c r="WZJ13" s="12">
        <v>120</v>
      </c>
      <c r="WZK13" s="12">
        <v>130</v>
      </c>
      <c r="WZL13" s="12">
        <v>130</v>
      </c>
      <c r="WZM13" s="12">
        <v>140</v>
      </c>
      <c r="WZN13" s="12">
        <v>140</v>
      </c>
      <c r="WZO13" s="12">
        <v>150</v>
      </c>
      <c r="WZP13" s="12">
        <v>150</v>
      </c>
      <c r="WZQ13" s="12">
        <v>150</v>
      </c>
      <c r="WZR13" s="12">
        <v>150</v>
      </c>
      <c r="WZS13" s="12">
        <v>160</v>
      </c>
      <c r="WZT13" s="12">
        <v>160</v>
      </c>
      <c r="WZU13" s="12">
        <v>160</v>
      </c>
      <c r="WZV13" s="12">
        <v>160</v>
      </c>
      <c r="WZW13" s="12">
        <v>160</v>
      </c>
      <c r="WZX13" s="12">
        <v>180</v>
      </c>
      <c r="WZY13" s="12">
        <v>200</v>
      </c>
      <c r="WZZ13" s="12">
        <v>200</v>
      </c>
      <c r="XAA13" s="12">
        <v>210</v>
      </c>
      <c r="XAB13" s="12">
        <v>220</v>
      </c>
      <c r="XAC13" s="12">
        <v>220</v>
      </c>
      <c r="XAD13" s="12">
        <v>220</v>
      </c>
      <c r="XAE13" s="12">
        <v>220</v>
      </c>
      <c r="XAF13" s="12">
        <v>230</v>
      </c>
      <c r="XAG13" s="12">
        <v>230</v>
      </c>
      <c r="XAH13" s="12">
        <v>240</v>
      </c>
      <c r="XAI13" s="12">
        <v>250</v>
      </c>
      <c r="XAJ13" s="12">
        <v>250</v>
      </c>
      <c r="XAK13" s="12">
        <v>250</v>
      </c>
      <c r="XAL13" s="12">
        <v>250</v>
      </c>
      <c r="XAM13" s="12">
        <v>260</v>
      </c>
      <c r="XAN13" s="12">
        <v>260</v>
      </c>
      <c r="XAO13" s="20">
        <v>13</v>
      </c>
      <c r="XAP13" s="12">
        <v>20</v>
      </c>
      <c r="XAQ13" s="12">
        <v>30</v>
      </c>
      <c r="XAR13" s="12">
        <v>30</v>
      </c>
      <c r="XAS13" s="12">
        <v>30</v>
      </c>
      <c r="XAT13" s="12">
        <v>60</v>
      </c>
      <c r="XAU13" s="12">
        <v>60</v>
      </c>
      <c r="XAV13" s="12">
        <v>70</v>
      </c>
      <c r="XAW13" s="12">
        <v>80</v>
      </c>
      <c r="XAX13" s="12">
        <v>80</v>
      </c>
      <c r="XAY13" s="12">
        <v>70</v>
      </c>
      <c r="XAZ13" s="12">
        <v>80</v>
      </c>
      <c r="XBA13" s="12">
        <v>80</v>
      </c>
      <c r="XBB13" s="12">
        <v>90</v>
      </c>
      <c r="XBC13" s="12">
        <v>90</v>
      </c>
      <c r="XBD13" s="12">
        <v>90</v>
      </c>
      <c r="XBE13" s="12">
        <v>110</v>
      </c>
      <c r="XBF13" s="12">
        <v>110</v>
      </c>
      <c r="XBG13" s="12">
        <v>120</v>
      </c>
      <c r="XBH13" s="12">
        <v>120</v>
      </c>
      <c r="XBI13" s="12">
        <v>120</v>
      </c>
      <c r="XBJ13" s="12">
        <v>120</v>
      </c>
      <c r="XBK13" s="12">
        <v>120</v>
      </c>
      <c r="XBL13" s="12">
        <v>120</v>
      </c>
      <c r="XBM13" s="12">
        <v>130</v>
      </c>
      <c r="XBN13" s="12">
        <v>150</v>
      </c>
      <c r="XBO13" s="12">
        <v>150</v>
      </c>
      <c r="XBP13" s="12">
        <v>150</v>
      </c>
      <c r="XBQ13" s="12">
        <v>150</v>
      </c>
      <c r="XBR13" s="12">
        <v>160</v>
      </c>
      <c r="XBS13" s="12">
        <v>200</v>
      </c>
      <c r="XBT13" s="12">
        <v>200</v>
      </c>
      <c r="XBU13" s="12">
        <v>200</v>
      </c>
      <c r="XBV13" s="12">
        <v>200</v>
      </c>
      <c r="XBW13" s="12">
        <v>210</v>
      </c>
      <c r="XBX13" s="12">
        <v>220</v>
      </c>
      <c r="XBY13" s="12">
        <v>220</v>
      </c>
      <c r="XBZ13" s="12">
        <v>220</v>
      </c>
      <c r="XCA13" s="12">
        <v>220</v>
      </c>
      <c r="XCB13" s="12">
        <v>220</v>
      </c>
      <c r="XCC13" s="12">
        <v>230</v>
      </c>
      <c r="XCD13" s="12">
        <v>230</v>
      </c>
      <c r="XCE13" s="12">
        <v>250</v>
      </c>
      <c r="XCF13" s="12">
        <v>250</v>
      </c>
      <c r="XCG13" s="12">
        <v>250</v>
      </c>
      <c r="XCH13" s="12">
        <v>260</v>
      </c>
      <c r="XCI13" s="12">
        <v>260</v>
      </c>
      <c r="XCJ13" s="7">
        <v>13</v>
      </c>
      <c r="XCK13" s="12"/>
      <c r="XCL13" s="12"/>
      <c r="XCM13" s="12">
        <v>16</v>
      </c>
      <c r="XCN13" s="12">
        <v>18</v>
      </c>
      <c r="XCO13" s="12">
        <v>21</v>
      </c>
      <c r="XCP13" s="12">
        <v>22</v>
      </c>
      <c r="XCQ13" s="12">
        <v>25</v>
      </c>
      <c r="XCR13" s="12">
        <v>27</v>
      </c>
      <c r="XCS13" s="12">
        <v>29</v>
      </c>
      <c r="XCT13" s="12">
        <v>31</v>
      </c>
      <c r="XCU13" s="12">
        <v>34</v>
      </c>
      <c r="XCV13" s="12">
        <v>36</v>
      </c>
      <c r="XCW13" s="12">
        <v>39</v>
      </c>
      <c r="XCX13" s="12">
        <v>40</v>
      </c>
      <c r="XCY13" s="12">
        <v>43</v>
      </c>
      <c r="XCZ13" s="12">
        <v>46</v>
      </c>
      <c r="XDA13" s="12">
        <v>48</v>
      </c>
      <c r="XDB13" s="12">
        <v>50</v>
      </c>
      <c r="XDC13" s="12">
        <v>52</v>
      </c>
      <c r="XDD13" s="12">
        <v>54</v>
      </c>
      <c r="XDE13" s="12">
        <v>57</v>
      </c>
      <c r="XDF13" s="12">
        <v>59</v>
      </c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>
        <f t="shared" si="0"/>
        <v>0</v>
      </c>
      <c r="XES13" s="4">
        <f t="shared" si="1"/>
        <v>0</v>
      </c>
      <c r="XET13" s="1"/>
      <c r="XEU13" s="1"/>
      <c r="XEV13" s="1"/>
      <c r="XEW13" s="1"/>
      <c r="XEX13" s="1"/>
      <c r="XEY13" s="1"/>
      <c r="XEZ13" s="1"/>
      <c r="XFA13" s="1"/>
      <c r="XFB13" s="1"/>
      <c r="XFC13" s="4"/>
      <c r="XFD13" s="1"/>
    </row>
    <row r="14" spans="1:103 16169:16384" s="2" customFormat="1">
      <c r="A14" s="62">
        <f t="shared" si="2"/>
        <v>0</v>
      </c>
      <c r="B14" s="61" t="e">
        <f>O2*A14</f>
        <v>#DIV/0!</v>
      </c>
      <c r="C14" s="75">
        <v>12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31"/>
      <c r="O14" s="38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WWW14" s="1"/>
      <c r="WWX14" s="1"/>
      <c r="WWY14" s="20">
        <v>14</v>
      </c>
      <c r="WWZ14" s="12">
        <v>16</v>
      </c>
      <c r="WXA14" s="12">
        <v>17</v>
      </c>
      <c r="WXB14" s="12">
        <v>18</v>
      </c>
      <c r="WXC14" s="12">
        <v>19</v>
      </c>
      <c r="WXD14" s="12">
        <v>20</v>
      </c>
      <c r="WXE14" s="12">
        <v>22</v>
      </c>
      <c r="WXF14" s="12">
        <v>23</v>
      </c>
      <c r="WXG14" s="12">
        <v>24</v>
      </c>
      <c r="WXH14" s="12">
        <v>25</v>
      </c>
      <c r="WXI14" s="12">
        <v>26</v>
      </c>
      <c r="WXJ14" s="12">
        <v>27</v>
      </c>
      <c r="WXK14" s="12">
        <v>28</v>
      </c>
      <c r="WXL14" s="12">
        <v>29</v>
      </c>
      <c r="WXM14" s="12">
        <v>30</v>
      </c>
      <c r="WXN14" s="12">
        <v>31</v>
      </c>
      <c r="WXO14" s="12">
        <v>32</v>
      </c>
      <c r="WXP14" s="12">
        <v>33</v>
      </c>
      <c r="WXQ14" s="12">
        <v>34</v>
      </c>
      <c r="WXR14" s="12">
        <v>35</v>
      </c>
      <c r="WXS14" s="12">
        <v>37</v>
      </c>
      <c r="WXT14" s="12">
        <v>38</v>
      </c>
      <c r="WXU14" s="12">
        <v>39</v>
      </c>
      <c r="WXV14" s="12">
        <v>40</v>
      </c>
      <c r="WXW14" s="12">
        <v>41</v>
      </c>
      <c r="WXX14" s="12">
        <v>42</v>
      </c>
      <c r="WXY14" s="12">
        <v>43</v>
      </c>
      <c r="WXZ14" s="12">
        <v>44</v>
      </c>
      <c r="WYA14" s="12">
        <v>45</v>
      </c>
      <c r="WYB14" s="12">
        <v>46</v>
      </c>
      <c r="WYC14" s="12">
        <v>47</v>
      </c>
      <c r="WYD14" s="12">
        <v>48</v>
      </c>
      <c r="WYE14" s="12">
        <v>49</v>
      </c>
      <c r="WYF14" s="12">
        <v>51</v>
      </c>
      <c r="WYG14" s="12">
        <v>52</v>
      </c>
      <c r="WYH14" s="12">
        <v>53</v>
      </c>
      <c r="WYI14" s="12">
        <v>54</v>
      </c>
      <c r="WYJ14" s="12">
        <v>55</v>
      </c>
      <c r="WYK14" s="12">
        <v>56</v>
      </c>
      <c r="WYL14" s="12">
        <v>57</v>
      </c>
      <c r="WYM14" s="12">
        <v>58</v>
      </c>
      <c r="WYN14" s="12">
        <v>59</v>
      </c>
      <c r="WYO14" s="12">
        <v>60</v>
      </c>
      <c r="WYP14" s="12">
        <v>61</v>
      </c>
      <c r="WYQ14" s="12">
        <v>62</v>
      </c>
      <c r="WYR14" s="12">
        <v>63</v>
      </c>
      <c r="WYS14" s="12">
        <v>65</v>
      </c>
      <c r="WYT14" s="20">
        <v>14</v>
      </c>
      <c r="WYU14" s="12">
        <v>40</v>
      </c>
      <c r="WYV14" s="12">
        <v>60</v>
      </c>
      <c r="WYW14" s="12">
        <v>60</v>
      </c>
      <c r="WYX14" s="12">
        <v>70</v>
      </c>
      <c r="WYY14" s="12">
        <v>70</v>
      </c>
      <c r="WYZ14" s="12">
        <v>100</v>
      </c>
      <c r="WZA14" s="12">
        <v>110</v>
      </c>
      <c r="WZB14" s="12">
        <v>110</v>
      </c>
      <c r="WZC14" s="12">
        <v>100</v>
      </c>
      <c r="WZD14" s="12">
        <v>100</v>
      </c>
      <c r="WZE14" s="12">
        <v>110</v>
      </c>
      <c r="WZF14" s="12">
        <v>110</v>
      </c>
      <c r="WZG14" s="12">
        <v>120</v>
      </c>
      <c r="WZH14" s="12">
        <v>130</v>
      </c>
      <c r="WZI14" s="12">
        <v>140</v>
      </c>
      <c r="WZJ14" s="12">
        <v>140</v>
      </c>
      <c r="WZK14" s="12">
        <v>150</v>
      </c>
      <c r="WZL14" s="12">
        <v>150</v>
      </c>
      <c r="WZM14" s="12">
        <v>150</v>
      </c>
      <c r="WZN14" s="12">
        <v>180</v>
      </c>
      <c r="WZO14" s="12">
        <v>180</v>
      </c>
      <c r="WZP14" s="12">
        <v>180</v>
      </c>
      <c r="WZQ14" s="12">
        <v>190</v>
      </c>
      <c r="WZR14" s="12">
        <v>190</v>
      </c>
      <c r="WZS14" s="12">
        <v>190</v>
      </c>
      <c r="WZT14" s="12">
        <v>200</v>
      </c>
      <c r="WZU14" s="12">
        <v>210</v>
      </c>
      <c r="WZV14" s="12">
        <v>220</v>
      </c>
      <c r="WZW14" s="12">
        <v>220</v>
      </c>
      <c r="WZX14" s="12">
        <v>220</v>
      </c>
      <c r="WZY14" s="12">
        <v>230</v>
      </c>
      <c r="WZZ14" s="12">
        <v>230</v>
      </c>
      <c r="XAA14" s="12">
        <v>230</v>
      </c>
      <c r="XAB14" s="12">
        <v>230</v>
      </c>
      <c r="XAC14" s="12">
        <v>230</v>
      </c>
      <c r="XAD14" s="12">
        <v>250</v>
      </c>
      <c r="XAE14" s="12">
        <v>250</v>
      </c>
      <c r="XAF14" s="12">
        <v>270</v>
      </c>
      <c r="XAG14" s="12">
        <v>280</v>
      </c>
      <c r="XAH14" s="12">
        <v>290</v>
      </c>
      <c r="XAI14" s="12">
        <v>290</v>
      </c>
      <c r="XAJ14" s="12">
        <v>290</v>
      </c>
      <c r="XAK14" s="12">
        <v>300</v>
      </c>
      <c r="XAL14" s="12">
        <v>300</v>
      </c>
      <c r="XAM14" s="12">
        <v>310</v>
      </c>
      <c r="XAN14" s="12">
        <v>320</v>
      </c>
      <c r="XAO14" s="20">
        <v>14</v>
      </c>
      <c r="XAP14" s="12">
        <v>30</v>
      </c>
      <c r="XAQ14" s="12">
        <v>30</v>
      </c>
      <c r="XAR14" s="12">
        <v>30</v>
      </c>
      <c r="XAS14" s="12">
        <v>60</v>
      </c>
      <c r="XAT14" s="12">
        <v>60</v>
      </c>
      <c r="XAU14" s="12">
        <v>70</v>
      </c>
      <c r="XAV14" s="12">
        <v>80</v>
      </c>
      <c r="XAW14" s="12">
        <v>90</v>
      </c>
      <c r="XAX14" s="12">
        <v>80</v>
      </c>
      <c r="XAY14" s="12">
        <v>80</v>
      </c>
      <c r="XAZ14" s="12">
        <v>80</v>
      </c>
      <c r="XBA14" s="12">
        <v>110</v>
      </c>
      <c r="XBB14" s="12">
        <v>110</v>
      </c>
      <c r="XBC14" s="12">
        <v>110</v>
      </c>
      <c r="XBD14" s="12">
        <v>110</v>
      </c>
      <c r="XBE14" s="12">
        <v>120</v>
      </c>
      <c r="XBF14" s="12">
        <v>120</v>
      </c>
      <c r="XBG14" s="12">
        <v>120</v>
      </c>
      <c r="XBH14" s="12">
        <v>150</v>
      </c>
      <c r="XBI14" s="12">
        <v>150</v>
      </c>
      <c r="XBJ14" s="12">
        <v>150</v>
      </c>
      <c r="XBK14" s="12">
        <v>180</v>
      </c>
      <c r="XBL14" s="12">
        <v>180</v>
      </c>
      <c r="XBM14" s="12">
        <v>180</v>
      </c>
      <c r="XBN14" s="12">
        <v>180</v>
      </c>
      <c r="XBO14" s="12">
        <v>190</v>
      </c>
      <c r="XBP14" s="12">
        <v>190</v>
      </c>
      <c r="XBQ14" s="12">
        <v>200</v>
      </c>
      <c r="XBR14" s="12">
        <v>200</v>
      </c>
      <c r="XBS14" s="12">
        <v>200</v>
      </c>
      <c r="XBT14" s="12">
        <v>220</v>
      </c>
      <c r="XBU14" s="12">
        <v>220</v>
      </c>
      <c r="XBV14" s="12">
        <v>220</v>
      </c>
      <c r="XBW14" s="12">
        <v>220</v>
      </c>
      <c r="XBX14" s="12">
        <v>220</v>
      </c>
      <c r="XBY14" s="12">
        <v>220</v>
      </c>
      <c r="XBZ14" s="12">
        <v>220</v>
      </c>
      <c r="XCA14" s="12">
        <v>230</v>
      </c>
      <c r="XCB14" s="12">
        <v>270</v>
      </c>
      <c r="XCC14" s="12">
        <v>270</v>
      </c>
      <c r="XCD14" s="12">
        <v>270</v>
      </c>
      <c r="XCE14" s="12">
        <v>280</v>
      </c>
      <c r="XCF14" s="12">
        <v>300</v>
      </c>
      <c r="XCG14" s="12">
        <v>310</v>
      </c>
      <c r="XCH14" s="12">
        <v>310</v>
      </c>
      <c r="XCI14" s="12">
        <v>320</v>
      </c>
      <c r="XCJ14" s="7">
        <v>14</v>
      </c>
      <c r="XCK14" s="12"/>
      <c r="XCL14" s="12"/>
      <c r="XCM14" s="12">
        <v>16</v>
      </c>
      <c r="XCN14" s="12">
        <v>18</v>
      </c>
      <c r="XCO14" s="12">
        <v>20</v>
      </c>
      <c r="XCP14" s="12">
        <v>22</v>
      </c>
      <c r="XCQ14" s="12">
        <v>24</v>
      </c>
      <c r="XCR14" s="12">
        <v>26</v>
      </c>
      <c r="XCS14" s="12">
        <v>29</v>
      </c>
      <c r="XCT14" s="12">
        <v>31</v>
      </c>
      <c r="XCU14" s="12">
        <v>33</v>
      </c>
      <c r="XCV14" s="12">
        <v>35</v>
      </c>
      <c r="XCW14" s="12">
        <v>38</v>
      </c>
      <c r="XCX14" s="12">
        <v>40</v>
      </c>
      <c r="XCY14" s="12">
        <v>42</v>
      </c>
      <c r="XCZ14" s="12">
        <v>45</v>
      </c>
      <c r="XDA14" s="12">
        <v>47</v>
      </c>
      <c r="XDB14" s="12">
        <v>49</v>
      </c>
      <c r="XDC14" s="12">
        <v>52</v>
      </c>
      <c r="XDD14" s="12">
        <v>53</v>
      </c>
      <c r="XDE14" s="12">
        <v>56</v>
      </c>
      <c r="XDF14" s="12">
        <v>58</v>
      </c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>
        <f t="shared" si="0"/>
        <v>0</v>
      </c>
      <c r="XES14" s="4">
        <f t="shared" si="1"/>
        <v>0</v>
      </c>
      <c r="XET14" s="1"/>
      <c r="XEU14" s="1"/>
      <c r="XEV14" s="1"/>
      <c r="XEW14" s="1"/>
      <c r="XEX14" s="1"/>
      <c r="XEY14" s="1"/>
      <c r="XEZ14" s="1"/>
      <c r="XFA14" s="1"/>
      <c r="XFB14" s="1"/>
      <c r="XFC14" s="4"/>
      <c r="XFD14" s="1"/>
    </row>
    <row r="15" spans="1:103 16169:16384" s="2" customFormat="1">
      <c r="A15" s="62">
        <f t="shared" si="2"/>
        <v>0</v>
      </c>
      <c r="B15" s="61" t="e">
        <f>O2*A15</f>
        <v>#DIV/0!</v>
      </c>
      <c r="C15" s="75">
        <v>13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31"/>
      <c r="O15" s="38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WWW15" s="1"/>
      <c r="WWX15" s="1"/>
      <c r="WWY15" s="20">
        <v>15</v>
      </c>
      <c r="WWZ15" s="12">
        <v>19</v>
      </c>
      <c r="WXA15" s="12">
        <v>20</v>
      </c>
      <c r="WXB15" s="12">
        <v>21</v>
      </c>
      <c r="WXC15" s="12">
        <v>22</v>
      </c>
      <c r="WXD15" s="12">
        <v>24</v>
      </c>
      <c r="WXE15" s="12">
        <v>25</v>
      </c>
      <c r="WXF15" s="12">
        <v>26</v>
      </c>
      <c r="WXG15" s="12">
        <v>27</v>
      </c>
      <c r="WXH15" s="12">
        <v>29</v>
      </c>
      <c r="WXI15" s="12">
        <v>30</v>
      </c>
      <c r="WXJ15" s="12">
        <v>31</v>
      </c>
      <c r="WXK15" s="12">
        <v>32</v>
      </c>
      <c r="WXL15" s="12">
        <v>34</v>
      </c>
      <c r="WXM15" s="12">
        <v>35</v>
      </c>
      <c r="WXN15" s="12">
        <v>36</v>
      </c>
      <c r="WXO15" s="12">
        <v>37</v>
      </c>
      <c r="WXP15" s="12">
        <v>39</v>
      </c>
      <c r="WXQ15" s="12">
        <v>40</v>
      </c>
      <c r="WXR15" s="12">
        <v>41</v>
      </c>
      <c r="WXS15" s="12">
        <v>42</v>
      </c>
      <c r="WXT15" s="12">
        <v>44</v>
      </c>
      <c r="WXU15" s="12">
        <v>45</v>
      </c>
      <c r="WXV15" s="12">
        <v>46</v>
      </c>
      <c r="WXW15" s="12">
        <v>47</v>
      </c>
      <c r="WXX15" s="12">
        <v>49</v>
      </c>
      <c r="WXY15" s="12">
        <v>50</v>
      </c>
      <c r="WXZ15" s="12">
        <v>51</v>
      </c>
      <c r="WYA15" s="12">
        <v>52</v>
      </c>
      <c r="WYB15" s="12">
        <v>54</v>
      </c>
      <c r="WYC15" s="12">
        <v>55</v>
      </c>
      <c r="WYD15" s="12">
        <v>56</v>
      </c>
      <c r="WYE15" s="12">
        <v>57</v>
      </c>
      <c r="WYF15" s="12">
        <v>59</v>
      </c>
      <c r="WYG15" s="12">
        <v>60</v>
      </c>
      <c r="WYH15" s="12">
        <v>61</v>
      </c>
      <c r="WYI15" s="12">
        <v>62</v>
      </c>
      <c r="WYJ15" s="12">
        <v>64</v>
      </c>
      <c r="WYK15" s="12">
        <v>65</v>
      </c>
      <c r="WYL15" s="12">
        <v>66</v>
      </c>
      <c r="WYM15" s="12">
        <v>67</v>
      </c>
      <c r="WYN15" s="12">
        <v>69</v>
      </c>
      <c r="WYO15" s="12">
        <v>70</v>
      </c>
      <c r="WYP15" s="12">
        <v>71</v>
      </c>
      <c r="WYQ15" s="12">
        <v>72</v>
      </c>
      <c r="WYR15" s="12">
        <v>74</v>
      </c>
      <c r="WYS15" s="12">
        <v>75</v>
      </c>
      <c r="WYT15" s="20">
        <v>15</v>
      </c>
      <c r="WYU15" s="12">
        <v>60</v>
      </c>
      <c r="WYV15" s="12">
        <v>60</v>
      </c>
      <c r="WYW15" s="12">
        <v>90</v>
      </c>
      <c r="WYX15" s="12">
        <v>90</v>
      </c>
      <c r="WYY15" s="12">
        <v>100</v>
      </c>
      <c r="WYZ15" s="12">
        <v>110</v>
      </c>
      <c r="WZA15" s="12">
        <v>110</v>
      </c>
      <c r="WZB15" s="12">
        <v>110</v>
      </c>
      <c r="WZC15" s="12">
        <v>110</v>
      </c>
      <c r="WZD15" s="12">
        <v>130</v>
      </c>
      <c r="WZE15" s="12">
        <v>130</v>
      </c>
      <c r="WZF15" s="12">
        <v>130</v>
      </c>
      <c r="WZG15" s="12">
        <v>140</v>
      </c>
      <c r="WZH15" s="12">
        <v>140</v>
      </c>
      <c r="WZI15" s="12">
        <v>170</v>
      </c>
      <c r="WZJ15" s="12">
        <v>170</v>
      </c>
      <c r="WZK15" s="12">
        <v>170</v>
      </c>
      <c r="WZL15" s="12">
        <v>180</v>
      </c>
      <c r="WZM15" s="12">
        <v>190</v>
      </c>
      <c r="WZN15" s="12">
        <v>190</v>
      </c>
      <c r="WZO15" s="12">
        <v>200</v>
      </c>
      <c r="WZP15" s="12">
        <v>210</v>
      </c>
      <c r="WZQ15" s="12">
        <v>220</v>
      </c>
      <c r="WZR15" s="12">
        <v>230</v>
      </c>
      <c r="WZS15" s="12">
        <v>230</v>
      </c>
      <c r="WZT15" s="12">
        <v>240</v>
      </c>
      <c r="WZU15" s="12">
        <v>240</v>
      </c>
      <c r="WZV15" s="12">
        <v>240</v>
      </c>
      <c r="WZW15" s="12">
        <v>270</v>
      </c>
      <c r="WZX15" s="12">
        <v>270</v>
      </c>
      <c r="WZY15" s="12">
        <v>270</v>
      </c>
      <c r="WZZ15" s="12">
        <v>270</v>
      </c>
      <c r="XAA15" s="12">
        <v>280</v>
      </c>
      <c r="XAB15" s="12">
        <v>300</v>
      </c>
      <c r="XAC15" s="12">
        <v>300</v>
      </c>
      <c r="XAD15" s="12">
        <v>310</v>
      </c>
      <c r="XAE15" s="12">
        <v>310</v>
      </c>
      <c r="XAF15" s="12">
        <v>310</v>
      </c>
      <c r="XAG15" s="12">
        <v>310</v>
      </c>
      <c r="XAH15" s="12">
        <v>310</v>
      </c>
      <c r="XAI15" s="12">
        <v>320</v>
      </c>
      <c r="XAJ15" s="12">
        <v>330</v>
      </c>
      <c r="XAK15" s="12">
        <v>340</v>
      </c>
      <c r="XAL15" s="12">
        <v>340</v>
      </c>
      <c r="XAM15" s="12">
        <v>360</v>
      </c>
      <c r="XAN15" s="12">
        <v>370</v>
      </c>
      <c r="XAO15" s="20">
        <v>15</v>
      </c>
      <c r="XAP15" s="12">
        <v>30</v>
      </c>
      <c r="XAQ15" s="12">
        <v>30</v>
      </c>
      <c r="XAR15" s="12">
        <v>60</v>
      </c>
      <c r="XAS15" s="12">
        <v>70</v>
      </c>
      <c r="XAT15" s="12">
        <v>70</v>
      </c>
      <c r="XAU15" s="12">
        <v>80</v>
      </c>
      <c r="XAV15" s="12">
        <v>90</v>
      </c>
      <c r="XAW15" s="12">
        <v>80</v>
      </c>
      <c r="XAX15" s="12">
        <v>80</v>
      </c>
      <c r="XAY15" s="12">
        <v>110</v>
      </c>
      <c r="XAZ15" s="12">
        <v>110</v>
      </c>
      <c r="XBA15" s="12">
        <v>110</v>
      </c>
      <c r="XBB15" s="12">
        <v>110</v>
      </c>
      <c r="XBC15" s="12">
        <v>140</v>
      </c>
      <c r="XBD15" s="12">
        <v>150</v>
      </c>
      <c r="XBE15" s="12">
        <v>150</v>
      </c>
      <c r="XBF15" s="12">
        <v>150</v>
      </c>
      <c r="XBG15" s="12">
        <v>150</v>
      </c>
      <c r="XBH15" s="12">
        <v>150</v>
      </c>
      <c r="XBI15" s="12">
        <v>170</v>
      </c>
      <c r="XBJ15" s="12">
        <v>180</v>
      </c>
      <c r="XBK15" s="12">
        <v>200</v>
      </c>
      <c r="XBL15" s="12">
        <v>210</v>
      </c>
      <c r="XBM15" s="12">
        <v>210</v>
      </c>
      <c r="XBN15" s="12">
        <v>210</v>
      </c>
      <c r="XBO15" s="12">
        <v>220</v>
      </c>
      <c r="XBP15" s="12">
        <v>230</v>
      </c>
      <c r="XBQ15" s="12">
        <v>230</v>
      </c>
      <c r="XBR15" s="12">
        <v>230</v>
      </c>
      <c r="XBS15" s="12">
        <v>240</v>
      </c>
      <c r="XBT15" s="12">
        <v>240</v>
      </c>
      <c r="XBU15" s="12">
        <v>240</v>
      </c>
      <c r="XBV15" s="12">
        <v>260</v>
      </c>
      <c r="XBW15" s="12">
        <v>260</v>
      </c>
      <c r="XBX15" s="12">
        <v>260</v>
      </c>
      <c r="XBY15" s="12">
        <v>290</v>
      </c>
      <c r="XBZ15" s="12">
        <v>290</v>
      </c>
      <c r="XCA15" s="12">
        <v>290</v>
      </c>
      <c r="XCB15" s="12">
        <v>290</v>
      </c>
      <c r="XCC15" s="12">
        <v>310</v>
      </c>
      <c r="XCD15" s="12">
        <v>310</v>
      </c>
      <c r="XCE15" s="12">
        <v>310</v>
      </c>
      <c r="XCF15" s="12">
        <v>350</v>
      </c>
      <c r="XCG15" s="12">
        <v>350</v>
      </c>
      <c r="XCH15" s="12">
        <v>350</v>
      </c>
      <c r="XCI15" s="12">
        <v>360</v>
      </c>
      <c r="XCJ15" s="7">
        <v>15</v>
      </c>
      <c r="XCK15" s="12"/>
      <c r="XCL15" s="12"/>
      <c r="XCM15" s="12">
        <v>16</v>
      </c>
      <c r="XCN15" s="12">
        <v>17</v>
      </c>
      <c r="XCO15" s="12">
        <v>20</v>
      </c>
      <c r="XCP15" s="12">
        <v>22</v>
      </c>
      <c r="XCQ15" s="12">
        <v>24</v>
      </c>
      <c r="XCR15" s="12">
        <v>26</v>
      </c>
      <c r="XCS15" s="12">
        <v>29</v>
      </c>
      <c r="XCT15" s="12">
        <v>30</v>
      </c>
      <c r="XCU15" s="12">
        <v>33</v>
      </c>
      <c r="XCV15" s="12">
        <v>35</v>
      </c>
      <c r="XCW15" s="12">
        <v>37</v>
      </c>
      <c r="XCX15" s="12">
        <v>39</v>
      </c>
      <c r="XCY15" s="12">
        <v>42</v>
      </c>
      <c r="XCZ15" s="12">
        <v>44</v>
      </c>
      <c r="XDA15" s="12">
        <v>46</v>
      </c>
      <c r="XDB15" s="12">
        <v>48</v>
      </c>
      <c r="XDC15" s="12">
        <v>51</v>
      </c>
      <c r="XDD15" s="12">
        <v>53</v>
      </c>
      <c r="XDE15" s="12">
        <v>55</v>
      </c>
      <c r="XDF15" s="12">
        <v>57</v>
      </c>
      <c r="XDG15" s="12">
        <v>60</v>
      </c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>
        <f t="shared" si="0"/>
        <v>0</v>
      </c>
      <c r="XES15" s="4">
        <f t="shared" si="1"/>
        <v>0</v>
      </c>
      <c r="XET15" s="1"/>
      <c r="XEU15" s="1"/>
      <c r="XEV15" s="1"/>
      <c r="XEW15" s="1"/>
      <c r="XEX15" s="1"/>
      <c r="XEY15" s="1"/>
      <c r="XEZ15" s="1"/>
      <c r="XFA15" s="1"/>
      <c r="XFB15" s="1"/>
      <c r="XFC15" s="4"/>
      <c r="XFD15" s="1"/>
    </row>
    <row r="16" spans="1:103 16169:16384" s="2" customFormat="1">
      <c r="A16" s="62">
        <f t="shared" si="2"/>
        <v>0</v>
      </c>
      <c r="B16" s="61" t="e">
        <f>O2*A16</f>
        <v>#DIV/0!</v>
      </c>
      <c r="C16" s="75">
        <v>14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31"/>
      <c r="O16" s="38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WWW16" s="1"/>
      <c r="WWX16" s="1"/>
      <c r="WWY16" s="20">
        <v>16</v>
      </c>
      <c r="WWZ16" s="12">
        <v>22</v>
      </c>
      <c r="WXA16" s="12">
        <v>23</v>
      </c>
      <c r="WXB16" s="12">
        <v>24</v>
      </c>
      <c r="WXC16" s="12">
        <v>26</v>
      </c>
      <c r="WXD16" s="12">
        <v>27</v>
      </c>
      <c r="WXE16" s="12">
        <v>29</v>
      </c>
      <c r="WXF16" s="12">
        <v>30</v>
      </c>
      <c r="WXG16" s="12">
        <v>32</v>
      </c>
      <c r="WXH16" s="12">
        <v>33</v>
      </c>
      <c r="WXI16" s="12">
        <v>34</v>
      </c>
      <c r="WXJ16" s="12">
        <v>36</v>
      </c>
      <c r="WXK16" s="12">
        <v>37</v>
      </c>
      <c r="WXL16" s="12">
        <v>39</v>
      </c>
      <c r="WXM16" s="12">
        <v>40</v>
      </c>
      <c r="WXN16" s="12">
        <v>42</v>
      </c>
      <c r="WXO16" s="12">
        <v>43</v>
      </c>
      <c r="WXP16" s="12">
        <v>44</v>
      </c>
      <c r="WXQ16" s="12">
        <v>46</v>
      </c>
      <c r="WXR16" s="12">
        <v>47</v>
      </c>
      <c r="WXS16" s="12">
        <v>49</v>
      </c>
      <c r="WXT16" s="12">
        <v>50</v>
      </c>
      <c r="WXU16" s="12">
        <v>52</v>
      </c>
      <c r="WXV16" s="12">
        <v>53</v>
      </c>
      <c r="WXW16" s="12">
        <v>54</v>
      </c>
      <c r="WXX16" s="12">
        <v>56</v>
      </c>
      <c r="WXY16" s="12">
        <v>57</v>
      </c>
      <c r="WXZ16" s="12">
        <v>59</v>
      </c>
      <c r="WYA16" s="12">
        <v>60</v>
      </c>
      <c r="WYB16" s="12">
        <v>62</v>
      </c>
      <c r="WYC16" s="12">
        <v>63</v>
      </c>
      <c r="WYD16" s="12">
        <v>65</v>
      </c>
      <c r="WYE16" s="12">
        <v>66</v>
      </c>
      <c r="WYF16" s="12">
        <v>67</v>
      </c>
      <c r="WYG16" s="12">
        <v>69</v>
      </c>
      <c r="WYH16" s="12">
        <v>70</v>
      </c>
      <c r="WYI16" s="12">
        <v>72</v>
      </c>
      <c r="WYJ16" s="12">
        <v>73</v>
      </c>
      <c r="WYK16" s="12">
        <v>75</v>
      </c>
      <c r="WYL16" s="12">
        <v>76</v>
      </c>
      <c r="WYM16" s="12">
        <v>77</v>
      </c>
      <c r="WYN16" s="12">
        <v>79</v>
      </c>
      <c r="WYO16" s="12">
        <v>80</v>
      </c>
      <c r="WYP16" s="12">
        <v>82</v>
      </c>
      <c r="WYQ16" s="12">
        <v>83</v>
      </c>
      <c r="WYR16" s="12">
        <v>85</v>
      </c>
      <c r="WYS16" s="12">
        <v>86</v>
      </c>
      <c r="WYT16" s="20">
        <v>16</v>
      </c>
      <c r="WYU16" s="12">
        <v>80</v>
      </c>
      <c r="WYV16" s="12">
        <v>80</v>
      </c>
      <c r="WYW16" s="12">
        <v>90</v>
      </c>
      <c r="WYX16" s="12">
        <v>110</v>
      </c>
      <c r="WYY16" s="12">
        <v>120</v>
      </c>
      <c r="WYZ16" s="12">
        <v>120</v>
      </c>
      <c r="WZA16" s="12">
        <v>110</v>
      </c>
      <c r="WZB16" s="12">
        <v>120</v>
      </c>
      <c r="WZC16" s="12">
        <v>140</v>
      </c>
      <c r="WZD16" s="12">
        <v>140</v>
      </c>
      <c r="WZE16" s="12">
        <v>140</v>
      </c>
      <c r="WZF16" s="12">
        <v>170</v>
      </c>
      <c r="WZG16" s="12">
        <v>180</v>
      </c>
      <c r="WZH16" s="12">
        <v>180</v>
      </c>
      <c r="WZI16" s="12">
        <v>180</v>
      </c>
      <c r="WZJ16" s="12">
        <v>180</v>
      </c>
      <c r="WZK16" s="12">
        <v>200</v>
      </c>
      <c r="WZL16" s="12">
        <v>200</v>
      </c>
      <c r="WZM16" s="12">
        <v>210</v>
      </c>
      <c r="WZN16" s="12">
        <v>220</v>
      </c>
      <c r="WZO16" s="12">
        <v>220</v>
      </c>
      <c r="WZP16" s="12">
        <v>230</v>
      </c>
      <c r="WZQ16" s="12">
        <v>230</v>
      </c>
      <c r="WZR16" s="12">
        <v>250</v>
      </c>
      <c r="WZS16" s="12">
        <v>260</v>
      </c>
      <c r="WZT16" s="12">
        <v>260</v>
      </c>
      <c r="WZU16" s="12">
        <v>290</v>
      </c>
      <c r="WZV16" s="12">
        <v>300</v>
      </c>
      <c r="WZW16" s="12">
        <v>300</v>
      </c>
      <c r="WZX16" s="12">
        <v>310</v>
      </c>
      <c r="WZY16" s="12">
        <v>320</v>
      </c>
      <c r="WZZ16" s="12">
        <v>330</v>
      </c>
      <c r="XAA16" s="12">
        <v>340</v>
      </c>
      <c r="XAB16" s="12">
        <v>340</v>
      </c>
      <c r="XAC16" s="12">
        <v>350</v>
      </c>
      <c r="XAD16" s="12">
        <v>350</v>
      </c>
      <c r="XAE16" s="12">
        <v>370</v>
      </c>
      <c r="XAF16" s="12">
        <v>370</v>
      </c>
      <c r="XAG16" s="12">
        <v>390</v>
      </c>
      <c r="XAH16" s="12">
        <v>400</v>
      </c>
      <c r="XAI16" s="12">
        <v>410</v>
      </c>
      <c r="XAJ16" s="12">
        <v>410</v>
      </c>
      <c r="XAK16" s="12">
        <v>410</v>
      </c>
      <c r="XAL16" s="12">
        <v>410</v>
      </c>
      <c r="XAM16" s="12">
        <v>420</v>
      </c>
      <c r="XAN16" s="12">
        <v>430</v>
      </c>
      <c r="XAO16" s="20">
        <v>16</v>
      </c>
      <c r="XAP16" s="12">
        <v>30</v>
      </c>
      <c r="XAQ16" s="12">
        <v>60</v>
      </c>
      <c r="XAR16" s="12">
        <v>70</v>
      </c>
      <c r="XAS16" s="12">
        <v>70</v>
      </c>
      <c r="XAT16" s="12">
        <v>90</v>
      </c>
      <c r="XAU16" s="12">
        <v>90</v>
      </c>
      <c r="XAV16" s="12">
        <v>80</v>
      </c>
      <c r="XAW16" s="12">
        <v>100</v>
      </c>
      <c r="XAX16" s="12">
        <v>110</v>
      </c>
      <c r="XAY16" s="12">
        <v>110</v>
      </c>
      <c r="XAZ16" s="12">
        <v>140</v>
      </c>
      <c r="XBA16" s="12">
        <v>140</v>
      </c>
      <c r="XBB16" s="12">
        <v>150</v>
      </c>
      <c r="XBC16" s="12">
        <v>150</v>
      </c>
      <c r="XBD16" s="12">
        <v>150</v>
      </c>
      <c r="XBE16" s="12">
        <v>170</v>
      </c>
      <c r="XBF16" s="12">
        <v>170</v>
      </c>
      <c r="XBG16" s="12">
        <v>170</v>
      </c>
      <c r="XBH16" s="12">
        <v>190</v>
      </c>
      <c r="XBI16" s="12">
        <v>200</v>
      </c>
      <c r="XBJ16" s="12">
        <v>210</v>
      </c>
      <c r="XBK16" s="12">
        <v>210</v>
      </c>
      <c r="XBL16" s="12">
        <v>210</v>
      </c>
      <c r="XBM16" s="12">
        <v>220</v>
      </c>
      <c r="XBN16" s="12">
        <v>230</v>
      </c>
      <c r="XBO16" s="12">
        <v>230</v>
      </c>
      <c r="XBP16" s="12">
        <v>250</v>
      </c>
      <c r="XBQ16" s="12">
        <v>260</v>
      </c>
      <c r="XBR16" s="12">
        <v>280</v>
      </c>
      <c r="XBS16" s="12">
        <v>280</v>
      </c>
      <c r="XBT16" s="12">
        <v>280</v>
      </c>
      <c r="XBU16" s="12">
        <v>280</v>
      </c>
      <c r="XBV16" s="12">
        <v>280</v>
      </c>
      <c r="XBW16" s="12">
        <v>310</v>
      </c>
      <c r="XBX16" s="12">
        <v>340</v>
      </c>
      <c r="XBY16" s="12">
        <v>340</v>
      </c>
      <c r="XBZ16" s="12">
        <v>340</v>
      </c>
      <c r="XCA16" s="12">
        <v>360</v>
      </c>
      <c r="XCB16" s="12">
        <v>360</v>
      </c>
      <c r="XCC16" s="12">
        <v>360</v>
      </c>
      <c r="XCD16" s="12">
        <v>370</v>
      </c>
      <c r="XCE16" s="12">
        <v>380</v>
      </c>
      <c r="XCF16" s="12">
        <v>380</v>
      </c>
      <c r="XCG16" s="12">
        <v>380</v>
      </c>
      <c r="XCH16" s="12">
        <v>380</v>
      </c>
      <c r="XCI16" s="12">
        <v>390</v>
      </c>
      <c r="XCJ16" s="7">
        <v>16</v>
      </c>
      <c r="XCK16" s="12"/>
      <c r="XCL16" s="12"/>
      <c r="XCM16" s="12">
        <v>15</v>
      </c>
      <c r="XCN16" s="12">
        <v>17</v>
      </c>
      <c r="XCO16" s="12">
        <v>20</v>
      </c>
      <c r="XCP16" s="12">
        <v>21</v>
      </c>
      <c r="XCQ16" s="12">
        <v>24</v>
      </c>
      <c r="XCR16" s="12">
        <v>26</v>
      </c>
      <c r="XCS16" s="12">
        <v>28</v>
      </c>
      <c r="XCT16" s="12">
        <v>30</v>
      </c>
      <c r="XCU16" s="12">
        <v>33</v>
      </c>
      <c r="XCV16" s="12">
        <v>34</v>
      </c>
      <c r="XCW16" s="12">
        <v>37</v>
      </c>
      <c r="XCX16" s="12">
        <v>39</v>
      </c>
      <c r="XCY16" s="12">
        <v>41</v>
      </c>
      <c r="XCZ16" s="12">
        <v>44</v>
      </c>
      <c r="XDA16" s="12">
        <v>46</v>
      </c>
      <c r="XDB16" s="12">
        <v>48</v>
      </c>
      <c r="XDC16" s="12">
        <v>50</v>
      </c>
      <c r="XDD16" s="12">
        <v>52</v>
      </c>
      <c r="XDE16" s="12">
        <v>55</v>
      </c>
      <c r="XDF16" s="12">
        <v>57</v>
      </c>
      <c r="XDG16" s="12">
        <v>59</v>
      </c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>
        <f t="shared" si="0"/>
        <v>0</v>
      </c>
      <c r="XES16" s="4">
        <f t="shared" si="1"/>
        <v>0</v>
      </c>
      <c r="XET16" s="1"/>
      <c r="XEU16" s="1"/>
      <c r="XEV16" s="1"/>
      <c r="XEW16" s="1"/>
      <c r="XEX16" s="1"/>
      <c r="XEY16" s="1"/>
      <c r="XEZ16" s="1"/>
      <c r="XFA16" s="1"/>
      <c r="XFB16" s="1"/>
      <c r="XFC16" s="4"/>
      <c r="XFD16" s="1"/>
    </row>
    <row r="17" spans="1:103 16169:16384" s="2" customFormat="1">
      <c r="A17" s="62">
        <f t="shared" si="2"/>
        <v>0</v>
      </c>
      <c r="B17" s="61" t="e">
        <f>O2*A17</f>
        <v>#DIV/0!</v>
      </c>
      <c r="C17" s="75">
        <v>15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31"/>
      <c r="O17" s="38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WWW17" s="1"/>
      <c r="WWX17" s="1"/>
      <c r="WWY17" s="20">
        <v>17</v>
      </c>
      <c r="WWZ17" s="12">
        <v>24</v>
      </c>
      <c r="WXA17" s="12">
        <v>26</v>
      </c>
      <c r="WXB17" s="12">
        <v>28</v>
      </c>
      <c r="WXC17" s="12">
        <v>29</v>
      </c>
      <c r="WXD17" s="12">
        <v>31</v>
      </c>
      <c r="WXE17" s="12">
        <v>33</v>
      </c>
      <c r="WXF17" s="12">
        <v>34</v>
      </c>
      <c r="WXG17" s="12">
        <v>36</v>
      </c>
      <c r="WXH17" s="12">
        <v>38</v>
      </c>
      <c r="WXI17" s="12">
        <v>39</v>
      </c>
      <c r="WXJ17" s="12">
        <v>41</v>
      </c>
      <c r="WXK17" s="12">
        <v>42</v>
      </c>
      <c r="WXL17" s="12">
        <v>44</v>
      </c>
      <c r="WXM17" s="12">
        <v>46</v>
      </c>
      <c r="WXN17" s="12">
        <v>47</v>
      </c>
      <c r="WXO17" s="12">
        <v>49</v>
      </c>
      <c r="WXP17" s="12">
        <v>51</v>
      </c>
      <c r="WXQ17" s="12">
        <v>52</v>
      </c>
      <c r="WXR17" s="12">
        <v>54</v>
      </c>
      <c r="WXS17" s="12">
        <v>55</v>
      </c>
      <c r="WXT17" s="12">
        <v>57</v>
      </c>
      <c r="WXU17" s="12">
        <v>59</v>
      </c>
      <c r="WXV17" s="12">
        <v>60</v>
      </c>
      <c r="WXW17" s="12">
        <v>62</v>
      </c>
      <c r="WXX17" s="12">
        <v>64</v>
      </c>
      <c r="WXY17" s="12">
        <v>65</v>
      </c>
      <c r="WXZ17" s="12">
        <v>67</v>
      </c>
      <c r="WYA17" s="12">
        <v>69</v>
      </c>
      <c r="WYB17" s="12">
        <v>70</v>
      </c>
      <c r="WYC17" s="12">
        <v>72</v>
      </c>
      <c r="WYD17" s="12">
        <v>73</v>
      </c>
      <c r="WYE17" s="12">
        <v>75</v>
      </c>
      <c r="WYF17" s="12">
        <v>77</v>
      </c>
      <c r="WYG17" s="12">
        <v>78</v>
      </c>
      <c r="WYH17" s="12">
        <v>80</v>
      </c>
      <c r="WYI17" s="12">
        <v>82</v>
      </c>
      <c r="WYJ17" s="12">
        <v>83</v>
      </c>
      <c r="WYK17" s="12">
        <v>85</v>
      </c>
      <c r="WYL17" s="12">
        <v>86</v>
      </c>
      <c r="WYM17" s="12">
        <v>88</v>
      </c>
      <c r="WYN17" s="12">
        <v>90</v>
      </c>
      <c r="WYO17" s="12">
        <v>91</v>
      </c>
      <c r="WYP17" s="12">
        <v>93</v>
      </c>
      <c r="WYQ17" s="12">
        <v>95</v>
      </c>
      <c r="WYR17" s="12">
        <v>96</v>
      </c>
      <c r="WYS17" s="12">
        <v>98</v>
      </c>
      <c r="WYT17" s="20">
        <v>17</v>
      </c>
      <c r="WYU17" s="12">
        <v>80</v>
      </c>
      <c r="WYV17" s="12">
        <v>100</v>
      </c>
      <c r="WYW17" s="12">
        <v>110</v>
      </c>
      <c r="WYX17" s="12">
        <v>110</v>
      </c>
      <c r="WYY17" s="12">
        <v>130</v>
      </c>
      <c r="WYZ17" s="12">
        <v>130</v>
      </c>
      <c r="WZA17" s="12">
        <v>130</v>
      </c>
      <c r="WZB17" s="12">
        <v>140</v>
      </c>
      <c r="WZC17" s="12">
        <v>160</v>
      </c>
      <c r="WZD17" s="12">
        <v>160</v>
      </c>
      <c r="WZE17" s="12">
        <v>190</v>
      </c>
      <c r="WZF17" s="12">
        <v>200</v>
      </c>
      <c r="WZG17" s="12">
        <v>210</v>
      </c>
      <c r="WZH17" s="12">
        <v>210</v>
      </c>
      <c r="WZI17" s="12">
        <v>210</v>
      </c>
      <c r="WZJ17" s="12">
        <v>220</v>
      </c>
      <c r="WZK17" s="12">
        <v>230</v>
      </c>
      <c r="WZL17" s="12">
        <v>230</v>
      </c>
      <c r="WZM17" s="12">
        <v>250</v>
      </c>
      <c r="WZN17" s="12">
        <v>250</v>
      </c>
      <c r="WZO17" s="12">
        <v>280</v>
      </c>
      <c r="WZP17" s="12">
        <v>280</v>
      </c>
      <c r="WZQ17" s="12">
        <v>290</v>
      </c>
      <c r="WZR17" s="12">
        <v>290</v>
      </c>
      <c r="WZS17" s="12">
        <v>290</v>
      </c>
      <c r="WZT17" s="12">
        <v>310</v>
      </c>
      <c r="WZU17" s="12">
        <v>320</v>
      </c>
      <c r="WZV17" s="12">
        <v>320</v>
      </c>
      <c r="WZW17" s="12">
        <v>330</v>
      </c>
      <c r="WZX17" s="12">
        <v>330</v>
      </c>
      <c r="WZY17" s="12">
        <v>340</v>
      </c>
      <c r="WZZ17" s="12">
        <v>360</v>
      </c>
      <c r="XAA17" s="12">
        <v>370</v>
      </c>
      <c r="XAB17" s="12">
        <v>370</v>
      </c>
      <c r="XAC17" s="12">
        <v>370</v>
      </c>
      <c r="XAD17" s="12">
        <v>390</v>
      </c>
      <c r="XAE17" s="12">
        <v>420</v>
      </c>
      <c r="XAF17" s="12">
        <v>430</v>
      </c>
      <c r="XAG17" s="12">
        <v>430</v>
      </c>
      <c r="XAH17" s="12">
        <v>450</v>
      </c>
      <c r="XAI17" s="12">
        <v>450</v>
      </c>
      <c r="XAJ17" s="12">
        <v>450</v>
      </c>
      <c r="XAK17" s="12">
        <v>480</v>
      </c>
      <c r="XAL17" s="12">
        <v>490</v>
      </c>
      <c r="XAM17" s="12">
        <v>490</v>
      </c>
      <c r="XAN17" s="12">
        <v>510</v>
      </c>
      <c r="XAO17" s="20">
        <v>17</v>
      </c>
      <c r="XAP17" s="12">
        <v>50</v>
      </c>
      <c r="XAQ17" s="12">
        <v>60</v>
      </c>
      <c r="XAR17" s="12">
        <v>70</v>
      </c>
      <c r="XAS17" s="12">
        <v>90</v>
      </c>
      <c r="XAT17" s="12">
        <v>90</v>
      </c>
      <c r="XAU17" s="12">
        <v>110</v>
      </c>
      <c r="XAV17" s="12">
        <v>100</v>
      </c>
      <c r="XAW17" s="12">
        <v>110</v>
      </c>
      <c r="XAX17" s="12">
        <v>140</v>
      </c>
      <c r="XAY17" s="12">
        <v>140</v>
      </c>
      <c r="XAZ17" s="12">
        <v>140</v>
      </c>
      <c r="XBA17" s="12">
        <v>150</v>
      </c>
      <c r="XBB17" s="12">
        <v>170</v>
      </c>
      <c r="XBC17" s="12">
        <v>170</v>
      </c>
      <c r="XBD17" s="12">
        <v>170</v>
      </c>
      <c r="XBE17" s="12">
        <v>170</v>
      </c>
      <c r="XBF17" s="12">
        <v>170</v>
      </c>
      <c r="XBG17" s="12">
        <v>220</v>
      </c>
      <c r="XBH17" s="12">
        <v>220</v>
      </c>
      <c r="XBI17" s="12">
        <v>230</v>
      </c>
      <c r="XBJ17" s="12">
        <v>230</v>
      </c>
      <c r="XBK17" s="12">
        <v>230</v>
      </c>
      <c r="XBL17" s="12">
        <v>250</v>
      </c>
      <c r="XBM17" s="12">
        <v>250</v>
      </c>
      <c r="XBN17" s="12">
        <v>250</v>
      </c>
      <c r="XBO17" s="12">
        <v>270</v>
      </c>
      <c r="XBP17" s="12">
        <v>280</v>
      </c>
      <c r="XBQ17" s="12">
        <v>280</v>
      </c>
      <c r="XBR17" s="12">
        <v>280</v>
      </c>
      <c r="XBS17" s="12">
        <v>280</v>
      </c>
      <c r="XBT17" s="12">
        <v>310</v>
      </c>
      <c r="XBU17" s="12">
        <v>320</v>
      </c>
      <c r="XBV17" s="12">
        <v>370</v>
      </c>
      <c r="XBW17" s="12">
        <v>370</v>
      </c>
      <c r="XBX17" s="12">
        <v>380</v>
      </c>
      <c r="XBY17" s="12">
        <v>390</v>
      </c>
      <c r="XBZ17" s="12">
        <v>390</v>
      </c>
      <c r="XCA17" s="12">
        <v>390</v>
      </c>
      <c r="XCB17" s="12">
        <v>420</v>
      </c>
      <c r="XCC17" s="12">
        <v>430</v>
      </c>
      <c r="XCD17" s="12">
        <v>430</v>
      </c>
      <c r="XCE17" s="12">
        <v>430</v>
      </c>
      <c r="XCF17" s="12">
        <v>430</v>
      </c>
      <c r="XCG17" s="12">
        <v>460</v>
      </c>
      <c r="XCH17" s="12">
        <v>480</v>
      </c>
      <c r="XCI17" s="12">
        <v>480</v>
      </c>
      <c r="XCJ17" s="7">
        <v>17</v>
      </c>
      <c r="XCK17" s="12"/>
      <c r="XCL17" s="12"/>
      <c r="XCM17" s="12">
        <v>15</v>
      </c>
      <c r="XCN17" s="12">
        <v>17</v>
      </c>
      <c r="XCO17" s="12">
        <v>19</v>
      </c>
      <c r="XCP17" s="12">
        <v>21</v>
      </c>
      <c r="XCQ17" s="12">
        <v>24</v>
      </c>
      <c r="XCR17" s="12">
        <v>25</v>
      </c>
      <c r="XCS17" s="12">
        <v>28</v>
      </c>
      <c r="XCT17" s="12">
        <v>30</v>
      </c>
      <c r="XCU17" s="12">
        <v>32</v>
      </c>
      <c r="XCV17" s="12">
        <v>34</v>
      </c>
      <c r="XCW17" s="12">
        <v>36</v>
      </c>
      <c r="XCX17" s="12">
        <v>38</v>
      </c>
      <c r="XCY17" s="12">
        <v>41</v>
      </c>
      <c r="XCZ17" s="12">
        <v>43</v>
      </c>
      <c r="XDA17" s="12">
        <v>45</v>
      </c>
      <c r="XDB17" s="12">
        <v>47</v>
      </c>
      <c r="XDC17" s="12">
        <v>50</v>
      </c>
      <c r="XDD17" s="12">
        <v>51</v>
      </c>
      <c r="XDE17" s="12">
        <v>54</v>
      </c>
      <c r="XDF17" s="12">
        <v>56</v>
      </c>
      <c r="XDG17" s="12">
        <v>59</v>
      </c>
      <c r="XDH17" s="12">
        <v>60</v>
      </c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>
        <f t="shared" si="0"/>
        <v>0</v>
      </c>
      <c r="XES17" s="4">
        <f t="shared" si="1"/>
        <v>0</v>
      </c>
      <c r="XET17" s="1"/>
      <c r="XEU17" s="1"/>
      <c r="XEV17" s="1"/>
      <c r="XEW17" s="1"/>
      <c r="XEX17" s="1"/>
      <c r="XEY17" s="1"/>
      <c r="XEZ17" s="1"/>
      <c r="XFA17" s="1"/>
      <c r="XFB17" s="1"/>
      <c r="XFC17" s="4"/>
      <c r="XFD17" s="1"/>
    </row>
    <row r="18" spans="1:103 16169:16384" s="2" customFormat="1">
      <c r="A18" s="62">
        <f t="shared" si="2"/>
        <v>0</v>
      </c>
      <c r="B18" s="61" t="e">
        <f>O2*A18</f>
        <v>#DIV/0!</v>
      </c>
      <c r="C18" s="75">
        <v>16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31"/>
      <c r="O18" s="38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WWW18" s="1"/>
      <c r="WWX18" s="1"/>
      <c r="WWY18" s="20">
        <v>18</v>
      </c>
      <c r="WWZ18" s="12">
        <v>28</v>
      </c>
      <c r="WXA18" s="12">
        <v>29</v>
      </c>
      <c r="WXB18" s="12">
        <v>31</v>
      </c>
      <c r="WXC18" s="12">
        <v>33</v>
      </c>
      <c r="WXD18" s="12">
        <v>35</v>
      </c>
      <c r="WXE18" s="12">
        <v>37</v>
      </c>
      <c r="WXF18" s="12">
        <v>39</v>
      </c>
      <c r="WXG18" s="12">
        <v>40</v>
      </c>
      <c r="WXH18" s="12">
        <v>42</v>
      </c>
      <c r="WXI18" s="12">
        <v>44</v>
      </c>
      <c r="WXJ18" s="12">
        <v>46</v>
      </c>
      <c r="WXK18" s="12">
        <v>48</v>
      </c>
      <c r="WXL18" s="12">
        <v>50</v>
      </c>
      <c r="WXM18" s="12">
        <v>52</v>
      </c>
      <c r="WXN18" s="12">
        <v>53</v>
      </c>
      <c r="WXO18" s="12">
        <v>55</v>
      </c>
      <c r="WXP18" s="12">
        <v>57</v>
      </c>
      <c r="WXQ18" s="12">
        <v>59</v>
      </c>
      <c r="WXR18" s="12">
        <v>61</v>
      </c>
      <c r="WXS18" s="12">
        <v>63</v>
      </c>
      <c r="WXT18" s="12">
        <v>64</v>
      </c>
      <c r="WXU18" s="12">
        <v>66</v>
      </c>
      <c r="WXV18" s="12">
        <v>68</v>
      </c>
      <c r="WXW18" s="12">
        <v>70</v>
      </c>
      <c r="WXX18" s="12">
        <v>72</v>
      </c>
      <c r="WXY18" s="12">
        <v>74</v>
      </c>
      <c r="WXZ18" s="12">
        <v>75</v>
      </c>
      <c r="WYA18" s="12">
        <v>77</v>
      </c>
      <c r="WYB18" s="12">
        <v>79</v>
      </c>
      <c r="WYC18" s="12">
        <v>81</v>
      </c>
      <c r="WYD18" s="12">
        <v>83</v>
      </c>
      <c r="WYE18" s="12">
        <v>85</v>
      </c>
      <c r="WYF18" s="12">
        <v>87</v>
      </c>
      <c r="WYG18" s="12">
        <v>88</v>
      </c>
      <c r="WYH18" s="12">
        <v>90</v>
      </c>
      <c r="WYI18" s="12">
        <v>92</v>
      </c>
      <c r="WYJ18" s="12">
        <v>94</v>
      </c>
      <c r="WYK18" s="12">
        <v>96</v>
      </c>
      <c r="WYL18" s="12">
        <v>98</v>
      </c>
      <c r="WYM18" s="12">
        <v>99</v>
      </c>
      <c r="WYN18" s="12">
        <v>101</v>
      </c>
      <c r="WYO18" s="12">
        <v>103</v>
      </c>
      <c r="WYP18" s="12">
        <v>105</v>
      </c>
      <c r="WYQ18" s="12">
        <v>107</v>
      </c>
      <c r="WYR18" s="12">
        <v>109</v>
      </c>
      <c r="WYS18" s="12">
        <v>110</v>
      </c>
      <c r="WYT18" s="20">
        <v>18</v>
      </c>
      <c r="WYU18" s="12">
        <v>90</v>
      </c>
      <c r="WYV18" s="12">
        <v>110</v>
      </c>
      <c r="WYW18" s="12">
        <v>120</v>
      </c>
      <c r="WYX18" s="12">
        <v>130</v>
      </c>
      <c r="WYY18" s="12">
        <v>140</v>
      </c>
      <c r="WYZ18" s="12">
        <v>150</v>
      </c>
      <c r="WZA18" s="12">
        <v>160</v>
      </c>
      <c r="WZB18" s="12">
        <v>180</v>
      </c>
      <c r="WZC18" s="12">
        <v>180</v>
      </c>
      <c r="WZD18" s="12">
        <v>190</v>
      </c>
      <c r="WZE18" s="12">
        <v>210</v>
      </c>
      <c r="WZF18" s="12">
        <v>210</v>
      </c>
      <c r="WZG18" s="12">
        <v>210</v>
      </c>
      <c r="WZH18" s="12">
        <v>220</v>
      </c>
      <c r="WZI18" s="12">
        <v>250</v>
      </c>
      <c r="WZJ18" s="12">
        <v>250</v>
      </c>
      <c r="WZK18" s="12">
        <v>250</v>
      </c>
      <c r="WZL18" s="12">
        <v>260</v>
      </c>
      <c r="WZM18" s="12">
        <v>290</v>
      </c>
      <c r="WZN18" s="12">
        <v>290</v>
      </c>
      <c r="WZO18" s="12">
        <v>290</v>
      </c>
      <c r="WZP18" s="12">
        <v>300</v>
      </c>
      <c r="WZQ18" s="12">
        <v>330</v>
      </c>
      <c r="WZR18" s="12">
        <v>330</v>
      </c>
      <c r="WZS18" s="12">
        <v>350</v>
      </c>
      <c r="WZT18" s="12">
        <v>350</v>
      </c>
      <c r="WZU18" s="12">
        <v>360</v>
      </c>
      <c r="WZV18" s="12">
        <v>360</v>
      </c>
      <c r="WZW18" s="12">
        <v>400</v>
      </c>
      <c r="WZX18" s="12">
        <v>400</v>
      </c>
      <c r="WZY18" s="12">
        <v>400</v>
      </c>
      <c r="WZZ18" s="12">
        <v>410</v>
      </c>
      <c r="XAA18" s="12">
        <v>410</v>
      </c>
      <c r="XAB18" s="12">
        <v>420</v>
      </c>
      <c r="XAC18" s="12">
        <v>440</v>
      </c>
      <c r="XAD18" s="12">
        <v>450</v>
      </c>
      <c r="XAE18" s="12">
        <v>450</v>
      </c>
      <c r="XAF18" s="12">
        <v>460</v>
      </c>
      <c r="XAG18" s="12">
        <v>480</v>
      </c>
      <c r="XAH18" s="12">
        <v>480</v>
      </c>
      <c r="XAI18" s="12">
        <v>480</v>
      </c>
      <c r="XAJ18" s="12">
        <v>510</v>
      </c>
      <c r="XAK18" s="12">
        <v>510</v>
      </c>
      <c r="XAL18" s="12">
        <v>520</v>
      </c>
      <c r="XAM18" s="12">
        <v>520</v>
      </c>
      <c r="XAN18" s="12">
        <v>530</v>
      </c>
      <c r="XAO18" s="20">
        <v>18</v>
      </c>
      <c r="XAP18" s="12">
        <v>60</v>
      </c>
      <c r="XAQ18" s="12">
        <v>70</v>
      </c>
      <c r="XAR18" s="12">
        <v>80</v>
      </c>
      <c r="XAS18" s="12">
        <v>90</v>
      </c>
      <c r="XAT18" s="12">
        <v>110</v>
      </c>
      <c r="XAU18" s="12">
        <v>100</v>
      </c>
      <c r="XAV18" s="12">
        <v>130</v>
      </c>
      <c r="XAW18" s="12">
        <v>140</v>
      </c>
      <c r="XAX18" s="12">
        <v>140</v>
      </c>
      <c r="XAY18" s="12">
        <v>160</v>
      </c>
      <c r="XAZ18" s="12">
        <v>160</v>
      </c>
      <c r="XBA18" s="12">
        <v>170</v>
      </c>
      <c r="XBB18" s="12">
        <v>170</v>
      </c>
      <c r="XBC18" s="12">
        <v>190</v>
      </c>
      <c r="XBD18" s="12">
        <v>190</v>
      </c>
      <c r="XBE18" s="12">
        <v>190</v>
      </c>
      <c r="XBF18" s="12">
        <v>220</v>
      </c>
      <c r="XBG18" s="12">
        <v>220</v>
      </c>
      <c r="XBH18" s="12">
        <v>230</v>
      </c>
      <c r="XBI18" s="12">
        <v>230</v>
      </c>
      <c r="XBJ18" s="12">
        <v>270</v>
      </c>
      <c r="XBK18" s="12">
        <v>280</v>
      </c>
      <c r="XBL18" s="12">
        <v>280</v>
      </c>
      <c r="XBM18" s="12">
        <v>300</v>
      </c>
      <c r="XBN18" s="12">
        <v>300</v>
      </c>
      <c r="XBO18" s="12">
        <v>310</v>
      </c>
      <c r="XBP18" s="12">
        <v>310</v>
      </c>
      <c r="XBQ18" s="12">
        <v>340</v>
      </c>
      <c r="XBR18" s="12">
        <v>340</v>
      </c>
      <c r="XBS18" s="12">
        <v>340</v>
      </c>
      <c r="XBT18" s="12">
        <v>370</v>
      </c>
      <c r="XBU18" s="12">
        <v>370</v>
      </c>
      <c r="XBV18" s="12">
        <v>390</v>
      </c>
      <c r="XBW18" s="12">
        <v>400</v>
      </c>
      <c r="XBX18" s="12">
        <v>410</v>
      </c>
      <c r="XBY18" s="12">
        <v>410</v>
      </c>
      <c r="XBZ18" s="12">
        <v>420</v>
      </c>
      <c r="XCA18" s="12">
        <v>430</v>
      </c>
      <c r="XCB18" s="12">
        <v>430</v>
      </c>
      <c r="XCC18" s="12">
        <v>430</v>
      </c>
      <c r="XCD18" s="12">
        <v>450</v>
      </c>
      <c r="XCE18" s="12">
        <v>450</v>
      </c>
      <c r="XCF18" s="12">
        <v>480</v>
      </c>
      <c r="XCG18" s="12">
        <v>500</v>
      </c>
      <c r="XCH18" s="12">
        <v>500</v>
      </c>
      <c r="XCI18" s="12">
        <v>510</v>
      </c>
      <c r="XCJ18" s="7">
        <v>18</v>
      </c>
      <c r="XCK18" s="12"/>
      <c r="XCL18" s="12"/>
      <c r="XCM18" s="12">
        <v>15</v>
      </c>
      <c r="XCN18" s="12">
        <v>17</v>
      </c>
      <c r="XCO18" s="12">
        <v>19</v>
      </c>
      <c r="XCP18" s="12">
        <v>21</v>
      </c>
      <c r="XCQ18" s="12">
        <v>23</v>
      </c>
      <c r="XCR18" s="12">
        <v>25</v>
      </c>
      <c r="XCS18" s="12">
        <v>28</v>
      </c>
      <c r="XCT18" s="12">
        <v>29</v>
      </c>
      <c r="XCU18" s="12">
        <v>32</v>
      </c>
      <c r="XCV18" s="12">
        <v>34</v>
      </c>
      <c r="XCW18" s="12">
        <v>36</v>
      </c>
      <c r="XCX18" s="12">
        <v>38</v>
      </c>
      <c r="XCY18" s="12">
        <v>40</v>
      </c>
      <c r="XCZ18" s="12">
        <v>43</v>
      </c>
      <c r="XDA18" s="12">
        <v>45</v>
      </c>
      <c r="XDB18" s="12">
        <v>47</v>
      </c>
      <c r="XDC18" s="12">
        <v>49</v>
      </c>
      <c r="XDD18" s="12">
        <v>51</v>
      </c>
      <c r="XDE18" s="12">
        <v>54</v>
      </c>
      <c r="XDF18" s="12">
        <v>55</v>
      </c>
      <c r="XDG18" s="12">
        <v>58</v>
      </c>
      <c r="XDH18" s="12">
        <v>60</v>
      </c>
      <c r="XDI18" s="12"/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>
        <f t="shared" si="0"/>
        <v>0</v>
      </c>
      <c r="XES18" s="4">
        <f t="shared" si="1"/>
        <v>0</v>
      </c>
      <c r="XET18" s="1"/>
      <c r="XEU18" s="1"/>
      <c r="XEV18" s="1"/>
      <c r="XEW18" s="1"/>
      <c r="XEX18" s="1"/>
      <c r="XEY18" s="1"/>
      <c r="XEZ18" s="1"/>
      <c r="XFA18" s="1"/>
      <c r="XFB18" s="1"/>
      <c r="XFC18" s="4"/>
      <c r="XFD18" s="1"/>
    </row>
    <row r="19" spans="1:103 16169:16384" s="2" customFormat="1">
      <c r="A19" s="62">
        <f t="shared" si="2"/>
        <v>0</v>
      </c>
      <c r="B19" s="61" t="e">
        <f>O2*A19</f>
        <v>#DIV/0!</v>
      </c>
      <c r="C19" s="75">
        <v>17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31"/>
      <c r="O19" s="38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WWW19" s="1"/>
      <c r="WWX19" s="1"/>
      <c r="WWY19" s="20">
        <v>19</v>
      </c>
      <c r="WWZ19" s="12">
        <v>31</v>
      </c>
      <c r="WXA19" s="12">
        <v>33</v>
      </c>
      <c r="WXB19" s="12">
        <v>35</v>
      </c>
      <c r="WXC19" s="12">
        <v>37</v>
      </c>
      <c r="WXD19" s="12">
        <v>39</v>
      </c>
      <c r="WXE19" s="12">
        <v>41</v>
      </c>
      <c r="WXF19" s="12">
        <v>43</v>
      </c>
      <c r="WXG19" s="12">
        <v>45</v>
      </c>
      <c r="WXH19" s="12">
        <v>47</v>
      </c>
      <c r="WXI19" s="12">
        <v>49</v>
      </c>
      <c r="WXJ19" s="12">
        <v>52</v>
      </c>
      <c r="WXK19" s="12">
        <v>54</v>
      </c>
      <c r="WXL19" s="12">
        <v>56</v>
      </c>
      <c r="WXM19" s="12">
        <v>58</v>
      </c>
      <c r="WXN19" s="12">
        <v>60</v>
      </c>
      <c r="WXO19" s="12">
        <v>62</v>
      </c>
      <c r="WXP19" s="12">
        <v>64</v>
      </c>
      <c r="WXQ19" s="12">
        <v>66</v>
      </c>
      <c r="WXR19" s="12">
        <v>68</v>
      </c>
      <c r="WXS19" s="12">
        <v>70</v>
      </c>
      <c r="WXT19" s="12">
        <v>72</v>
      </c>
      <c r="WXU19" s="12">
        <v>74</v>
      </c>
      <c r="WXV19" s="12">
        <v>76</v>
      </c>
      <c r="WXW19" s="12">
        <v>78</v>
      </c>
      <c r="WXX19" s="12">
        <v>80</v>
      </c>
      <c r="WXY19" s="12">
        <v>82</v>
      </c>
      <c r="WXZ19" s="12">
        <v>85</v>
      </c>
      <c r="WYA19" s="12">
        <v>87</v>
      </c>
      <c r="WYB19" s="12">
        <v>89</v>
      </c>
      <c r="WYC19" s="12">
        <v>91</v>
      </c>
      <c r="WYD19" s="12">
        <v>93</v>
      </c>
      <c r="WYE19" s="12">
        <v>95</v>
      </c>
      <c r="WYF19" s="12">
        <v>97</v>
      </c>
      <c r="WYG19" s="12">
        <v>99</v>
      </c>
      <c r="WYH19" s="12">
        <v>101</v>
      </c>
      <c r="WYI19" s="12">
        <v>103</v>
      </c>
      <c r="WYJ19" s="12">
        <v>105</v>
      </c>
      <c r="WYK19" s="12">
        <v>107</v>
      </c>
      <c r="WYL19" s="12">
        <v>109</v>
      </c>
      <c r="WYM19" s="12">
        <v>111</v>
      </c>
      <c r="WYN19" s="12">
        <v>113</v>
      </c>
      <c r="WYO19" s="12">
        <v>115</v>
      </c>
      <c r="WYP19" s="12">
        <v>118</v>
      </c>
      <c r="WYQ19" s="12">
        <v>120</v>
      </c>
      <c r="WYR19" s="12">
        <v>122</v>
      </c>
      <c r="WYS19" s="12">
        <v>124</v>
      </c>
      <c r="WYT19" s="20">
        <v>19</v>
      </c>
      <c r="WYU19" s="12">
        <v>110</v>
      </c>
      <c r="WYV19" s="12">
        <v>120</v>
      </c>
      <c r="WYW19" s="12">
        <v>120</v>
      </c>
      <c r="WYX19" s="12">
        <v>160</v>
      </c>
      <c r="WYY19" s="12">
        <v>160</v>
      </c>
      <c r="WYZ19" s="12">
        <v>170</v>
      </c>
      <c r="WZA19" s="12">
        <v>180</v>
      </c>
      <c r="WZB19" s="12">
        <v>190</v>
      </c>
      <c r="WZC19" s="12">
        <v>210</v>
      </c>
      <c r="WZD19" s="12">
        <v>220</v>
      </c>
      <c r="WZE19" s="12">
        <v>220</v>
      </c>
      <c r="WZF19" s="12">
        <v>230</v>
      </c>
      <c r="WZG19" s="12">
        <v>230</v>
      </c>
      <c r="WZH19" s="12">
        <v>250</v>
      </c>
      <c r="WZI19" s="12">
        <v>250</v>
      </c>
      <c r="WZJ19" s="12">
        <v>250</v>
      </c>
      <c r="WZK19" s="12">
        <v>300</v>
      </c>
      <c r="WZL19" s="12">
        <v>340</v>
      </c>
      <c r="WZM19" s="12">
        <v>340</v>
      </c>
      <c r="WZN19" s="12">
        <v>350</v>
      </c>
      <c r="WZO19" s="12">
        <v>360</v>
      </c>
      <c r="WZP19" s="12">
        <v>360</v>
      </c>
      <c r="WZQ19" s="12">
        <v>370</v>
      </c>
      <c r="WZR19" s="12">
        <v>380</v>
      </c>
      <c r="WZS19" s="12">
        <v>390</v>
      </c>
      <c r="WZT19" s="12">
        <v>420</v>
      </c>
      <c r="WZU19" s="12">
        <v>430</v>
      </c>
      <c r="WZV19" s="12">
        <v>440</v>
      </c>
      <c r="WZW19" s="12">
        <v>440</v>
      </c>
      <c r="WZX19" s="12">
        <v>440</v>
      </c>
      <c r="WZY19" s="12">
        <v>460</v>
      </c>
      <c r="WZZ19" s="12">
        <v>470</v>
      </c>
      <c r="XAA19" s="12">
        <v>500</v>
      </c>
      <c r="XAB19" s="12">
        <v>510</v>
      </c>
      <c r="XAC19" s="12">
        <v>530</v>
      </c>
      <c r="XAD19" s="12">
        <v>530</v>
      </c>
      <c r="XAE19" s="12">
        <v>540</v>
      </c>
      <c r="XAF19" s="12">
        <v>550</v>
      </c>
      <c r="XAG19" s="12">
        <v>550</v>
      </c>
      <c r="XAH19" s="12">
        <v>580</v>
      </c>
      <c r="XAI19" s="12">
        <v>590</v>
      </c>
      <c r="XAJ19" s="12">
        <v>590</v>
      </c>
      <c r="XAK19" s="12">
        <v>600</v>
      </c>
      <c r="XAL19" s="12">
        <v>620</v>
      </c>
      <c r="XAM19" s="12">
        <v>620</v>
      </c>
      <c r="XAN19" s="12">
        <v>640</v>
      </c>
      <c r="XAO19" s="20">
        <v>19</v>
      </c>
      <c r="XAP19" s="12">
        <v>70</v>
      </c>
      <c r="XAQ19" s="12">
        <v>80</v>
      </c>
      <c r="XAR19" s="12">
        <v>80</v>
      </c>
      <c r="XAS19" s="12">
        <v>110</v>
      </c>
      <c r="XAT19" s="12">
        <v>110</v>
      </c>
      <c r="XAU19" s="12">
        <v>130</v>
      </c>
      <c r="XAV19" s="12">
        <v>140</v>
      </c>
      <c r="XAW19" s="12">
        <v>160</v>
      </c>
      <c r="XAX19" s="12">
        <v>160</v>
      </c>
      <c r="XAY19" s="12">
        <v>160</v>
      </c>
      <c r="XAZ19" s="12">
        <v>190</v>
      </c>
      <c r="XBA19" s="12">
        <v>190</v>
      </c>
      <c r="XBB19" s="12">
        <v>220</v>
      </c>
      <c r="XBC19" s="12">
        <v>220</v>
      </c>
      <c r="XBD19" s="12">
        <v>240</v>
      </c>
      <c r="XBE19" s="12">
        <v>260</v>
      </c>
      <c r="XBF19" s="12">
        <v>260</v>
      </c>
      <c r="XBG19" s="12">
        <v>310</v>
      </c>
      <c r="XBH19" s="12">
        <v>310</v>
      </c>
      <c r="XBI19" s="12">
        <v>340</v>
      </c>
      <c r="XBJ19" s="12">
        <v>340</v>
      </c>
      <c r="XBK19" s="12">
        <v>340</v>
      </c>
      <c r="XBL19" s="12">
        <v>370</v>
      </c>
      <c r="XBM19" s="12">
        <v>300</v>
      </c>
      <c r="XBN19" s="12">
        <v>380</v>
      </c>
      <c r="XBO19" s="12">
        <v>380</v>
      </c>
      <c r="XBP19" s="12">
        <v>380</v>
      </c>
      <c r="XBQ19" s="12">
        <v>380</v>
      </c>
      <c r="XBR19" s="12">
        <v>400</v>
      </c>
      <c r="XBS19" s="12">
        <v>430</v>
      </c>
      <c r="XBT19" s="12">
        <v>430</v>
      </c>
      <c r="XBU19" s="12">
        <v>440</v>
      </c>
      <c r="XBV19" s="12">
        <v>440</v>
      </c>
      <c r="XBW19" s="12">
        <v>450</v>
      </c>
      <c r="XBX19" s="12">
        <v>460</v>
      </c>
      <c r="XBY19" s="12">
        <v>480</v>
      </c>
      <c r="XBZ19" s="12">
        <v>490</v>
      </c>
      <c r="XCA19" s="12">
        <v>510</v>
      </c>
      <c r="XCB19" s="12">
        <v>510</v>
      </c>
      <c r="XCC19" s="12">
        <v>510</v>
      </c>
      <c r="XCD19" s="12">
        <v>520</v>
      </c>
      <c r="XCE19" s="12">
        <v>540</v>
      </c>
      <c r="XCF19" s="12">
        <v>570</v>
      </c>
      <c r="XCG19" s="12">
        <v>570</v>
      </c>
      <c r="XCH19" s="12">
        <v>590</v>
      </c>
      <c r="XCI19" s="12">
        <v>590</v>
      </c>
      <c r="XCJ19" s="7">
        <v>19</v>
      </c>
      <c r="XCK19" s="12"/>
      <c r="XCL19" s="12"/>
      <c r="XCM19" s="12">
        <v>15</v>
      </c>
      <c r="XCN19" s="12">
        <v>17</v>
      </c>
      <c r="XCO19" s="12">
        <v>19</v>
      </c>
      <c r="XCP19" s="12">
        <v>21</v>
      </c>
      <c r="XCQ19" s="12">
        <v>23</v>
      </c>
      <c r="XCR19" s="12">
        <v>25</v>
      </c>
      <c r="XCS19" s="12">
        <v>27</v>
      </c>
      <c r="XCT19" s="12">
        <v>29</v>
      </c>
      <c r="XCU19" s="12">
        <v>32</v>
      </c>
      <c r="XCV19" s="12">
        <v>33</v>
      </c>
      <c r="XCW19" s="12">
        <v>36</v>
      </c>
      <c r="XCX19" s="12">
        <v>38</v>
      </c>
      <c r="XCY19" s="12">
        <v>40</v>
      </c>
      <c r="XCZ19" s="12">
        <v>42</v>
      </c>
      <c r="XDA19" s="12">
        <v>44</v>
      </c>
      <c r="XDB19" s="12">
        <v>46</v>
      </c>
      <c r="XDC19" s="12">
        <v>49</v>
      </c>
      <c r="XDD19" s="12">
        <v>50</v>
      </c>
      <c r="XDE19" s="12">
        <v>53</v>
      </c>
      <c r="XDF19" s="12">
        <v>55</v>
      </c>
      <c r="XDG19" s="12">
        <v>57</v>
      </c>
      <c r="XDH19" s="12">
        <v>59</v>
      </c>
      <c r="XDI19" s="12"/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>
        <f t="shared" si="0"/>
        <v>0</v>
      </c>
      <c r="XES19" s="4">
        <f t="shared" si="1"/>
        <v>0</v>
      </c>
      <c r="XET19" s="1"/>
      <c r="XEU19" s="1"/>
      <c r="XEV19" s="1"/>
      <c r="XEW19" s="1"/>
      <c r="XEX19" s="1"/>
      <c r="XEY19" s="1"/>
      <c r="XEZ19" s="1"/>
      <c r="XFA19" s="1"/>
      <c r="XFB19" s="1"/>
      <c r="XFC19" s="4"/>
      <c r="XFD19" s="1"/>
    </row>
    <row r="20" spans="1:103 16169:16384" s="2" customFormat="1">
      <c r="A20" s="62">
        <f t="shared" si="2"/>
        <v>0</v>
      </c>
      <c r="B20" s="61" t="e">
        <f>O2*A20</f>
        <v>#DIV/0!</v>
      </c>
      <c r="C20" s="75">
        <v>18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131"/>
      <c r="O20" s="38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WWW20" s="1"/>
      <c r="WWX20" s="1"/>
      <c r="WWY20" s="20">
        <v>20</v>
      </c>
      <c r="WWZ20" s="12">
        <v>34</v>
      </c>
      <c r="WXA20" s="12">
        <v>37</v>
      </c>
      <c r="WXB20" s="12">
        <v>39</v>
      </c>
      <c r="WXC20" s="12">
        <v>41</v>
      </c>
      <c r="WXD20" s="12">
        <v>44</v>
      </c>
      <c r="WXE20" s="12">
        <v>46</v>
      </c>
      <c r="WXF20" s="12">
        <v>48</v>
      </c>
      <c r="WXG20" s="12">
        <v>50</v>
      </c>
      <c r="WXH20" s="12">
        <v>53</v>
      </c>
      <c r="WXI20" s="12">
        <v>55</v>
      </c>
      <c r="WXJ20" s="12">
        <v>57</v>
      </c>
      <c r="WXK20" s="12">
        <v>60</v>
      </c>
      <c r="WXL20" s="12">
        <v>62</v>
      </c>
      <c r="WXM20" s="12">
        <v>64</v>
      </c>
      <c r="WXN20" s="12">
        <v>67</v>
      </c>
      <c r="WXO20" s="12">
        <v>69</v>
      </c>
      <c r="WXP20" s="12">
        <v>71</v>
      </c>
      <c r="WXQ20" s="12">
        <v>73</v>
      </c>
      <c r="WXR20" s="12">
        <v>76</v>
      </c>
      <c r="WXS20" s="12">
        <v>78</v>
      </c>
      <c r="WXT20" s="12">
        <v>80</v>
      </c>
      <c r="WXU20" s="12">
        <v>83</v>
      </c>
      <c r="WXV20" s="12">
        <v>85</v>
      </c>
      <c r="WXW20" s="12">
        <v>87</v>
      </c>
      <c r="WXX20" s="12">
        <v>89</v>
      </c>
      <c r="WXY20" s="12">
        <v>92</v>
      </c>
      <c r="WXZ20" s="12">
        <v>94</v>
      </c>
      <c r="WYA20" s="12">
        <v>96</v>
      </c>
      <c r="WYB20" s="12">
        <v>99</v>
      </c>
      <c r="WYC20" s="12">
        <v>101</v>
      </c>
      <c r="WYD20" s="12">
        <v>103</v>
      </c>
      <c r="WYE20" s="12">
        <v>106</v>
      </c>
      <c r="WYF20" s="12">
        <v>108</v>
      </c>
      <c r="WYG20" s="12">
        <v>110</v>
      </c>
      <c r="WYH20" s="12">
        <v>112</v>
      </c>
      <c r="WYI20" s="12">
        <v>115</v>
      </c>
      <c r="WYJ20" s="12">
        <v>117</v>
      </c>
      <c r="WYK20" s="12">
        <v>119</v>
      </c>
      <c r="WYL20" s="12">
        <v>122</v>
      </c>
      <c r="WYM20" s="12">
        <v>124</v>
      </c>
      <c r="WYN20" s="12">
        <v>126</v>
      </c>
      <c r="WYO20" s="12">
        <v>129</v>
      </c>
      <c r="WYP20" s="12">
        <v>131</v>
      </c>
      <c r="WYQ20" s="12">
        <v>133</v>
      </c>
      <c r="WYR20" s="12">
        <v>135</v>
      </c>
      <c r="WYS20" s="12">
        <v>138</v>
      </c>
      <c r="WYT20" s="20">
        <v>20</v>
      </c>
      <c r="WYU20" s="12">
        <v>120</v>
      </c>
      <c r="WYV20" s="12">
        <v>140</v>
      </c>
      <c r="WYW20" s="12">
        <v>140</v>
      </c>
      <c r="WYX20" s="12">
        <v>160</v>
      </c>
      <c r="WYY20" s="12">
        <v>180</v>
      </c>
      <c r="WYZ20" s="12">
        <v>190</v>
      </c>
      <c r="WZA20" s="12">
        <v>200</v>
      </c>
      <c r="WZB20" s="12">
        <v>200</v>
      </c>
      <c r="WZC20" s="12">
        <v>250</v>
      </c>
      <c r="WZD20" s="12">
        <v>260</v>
      </c>
      <c r="WZE20" s="12">
        <v>260</v>
      </c>
      <c r="WZF20" s="12">
        <v>260</v>
      </c>
      <c r="WZG20" s="12">
        <v>290</v>
      </c>
      <c r="WZH20" s="12">
        <v>300</v>
      </c>
      <c r="WZI20" s="12">
        <v>320</v>
      </c>
      <c r="WZJ20" s="12">
        <v>330</v>
      </c>
      <c r="WZK20" s="12">
        <v>340</v>
      </c>
      <c r="WZL20" s="12">
        <v>350</v>
      </c>
      <c r="WZM20" s="12">
        <v>360</v>
      </c>
      <c r="WZN20" s="12">
        <v>360</v>
      </c>
      <c r="WZO20" s="12">
        <v>390</v>
      </c>
      <c r="WZP20" s="12">
        <v>390</v>
      </c>
      <c r="WZQ20" s="12">
        <v>400</v>
      </c>
      <c r="WZR20" s="12">
        <v>420</v>
      </c>
      <c r="WZS20" s="12">
        <v>430</v>
      </c>
      <c r="WZT20" s="12">
        <v>450</v>
      </c>
      <c r="WZU20" s="12">
        <v>480</v>
      </c>
      <c r="WZV20" s="12">
        <v>490</v>
      </c>
      <c r="WZW20" s="12">
        <v>490</v>
      </c>
      <c r="WZX20" s="12">
        <v>510</v>
      </c>
      <c r="WZY20" s="12">
        <v>510</v>
      </c>
      <c r="WZZ20" s="12">
        <v>520</v>
      </c>
      <c r="XAA20" s="12">
        <v>560</v>
      </c>
      <c r="XAB20" s="12">
        <v>590</v>
      </c>
      <c r="XAC20" s="12">
        <v>600</v>
      </c>
      <c r="XAD20" s="12">
        <v>600</v>
      </c>
      <c r="XAE20" s="12">
        <v>620</v>
      </c>
      <c r="XAF20" s="12">
        <v>630</v>
      </c>
      <c r="XAG20" s="12">
        <v>650</v>
      </c>
      <c r="XAH20" s="12">
        <v>650</v>
      </c>
      <c r="XAI20" s="12">
        <v>680</v>
      </c>
      <c r="XAJ20" s="12">
        <v>700</v>
      </c>
      <c r="XAK20" s="12">
        <v>700</v>
      </c>
      <c r="XAL20" s="12">
        <v>730</v>
      </c>
      <c r="XAM20" s="12">
        <v>740</v>
      </c>
      <c r="XAN20" s="12">
        <v>740</v>
      </c>
      <c r="XAO20" s="20">
        <v>20</v>
      </c>
      <c r="XAP20" s="12">
        <v>70</v>
      </c>
      <c r="XAQ20" s="12">
        <v>80</v>
      </c>
      <c r="XAR20" s="12">
        <v>110</v>
      </c>
      <c r="XAS20" s="12">
        <v>110</v>
      </c>
      <c r="XAT20" s="12">
        <v>130</v>
      </c>
      <c r="XAU20" s="12">
        <v>130</v>
      </c>
      <c r="XAV20" s="12">
        <v>160</v>
      </c>
      <c r="XAW20" s="12">
        <v>160</v>
      </c>
      <c r="XAX20" s="12">
        <v>180</v>
      </c>
      <c r="XAY20" s="12">
        <v>190</v>
      </c>
      <c r="XAZ20" s="12">
        <v>190</v>
      </c>
      <c r="XBA20" s="12">
        <v>190</v>
      </c>
      <c r="XBB20" s="12">
        <v>220</v>
      </c>
      <c r="XBC20" s="12">
        <v>220</v>
      </c>
      <c r="XBD20" s="12">
        <v>240</v>
      </c>
      <c r="XBE20" s="12">
        <v>260</v>
      </c>
      <c r="XBF20" s="12">
        <v>260</v>
      </c>
      <c r="XBG20" s="12">
        <v>310</v>
      </c>
      <c r="XBH20" s="12">
        <v>310</v>
      </c>
      <c r="XBI20" s="12">
        <v>340</v>
      </c>
      <c r="XBJ20" s="12">
        <v>340</v>
      </c>
      <c r="XBK20" s="12">
        <v>340</v>
      </c>
      <c r="XBL20" s="12">
        <v>370</v>
      </c>
      <c r="XBM20" s="12">
        <v>380</v>
      </c>
      <c r="XBN20" s="12">
        <v>380</v>
      </c>
      <c r="XBO20" s="12">
        <v>380</v>
      </c>
      <c r="XBP20" s="12">
        <v>400</v>
      </c>
      <c r="XBQ20" s="12">
        <v>400</v>
      </c>
      <c r="XBR20" s="12">
        <v>430</v>
      </c>
      <c r="XBS20" s="12">
        <v>440</v>
      </c>
      <c r="XBT20" s="12">
        <v>440</v>
      </c>
      <c r="XBU20" s="12">
        <v>510</v>
      </c>
      <c r="XBV20" s="12">
        <v>530</v>
      </c>
      <c r="XBW20" s="12">
        <v>530</v>
      </c>
      <c r="XBX20" s="12">
        <v>530</v>
      </c>
      <c r="XBY20" s="12">
        <v>560</v>
      </c>
      <c r="XBZ20" s="12">
        <v>560</v>
      </c>
      <c r="XCA20" s="12">
        <v>560</v>
      </c>
      <c r="XCB20" s="12">
        <v>560</v>
      </c>
      <c r="XCC20" s="12">
        <v>650</v>
      </c>
      <c r="XCD20" s="12">
        <v>650</v>
      </c>
      <c r="XCE20" s="12">
        <v>650</v>
      </c>
      <c r="XCF20" s="12">
        <v>670</v>
      </c>
      <c r="XCG20" s="12">
        <v>670</v>
      </c>
      <c r="XCH20" s="12">
        <v>690</v>
      </c>
      <c r="XCI20" s="12">
        <v>710</v>
      </c>
      <c r="XCJ20" s="7">
        <v>20</v>
      </c>
      <c r="XCK20" s="12"/>
      <c r="XCL20" s="12"/>
      <c r="XCM20" s="12">
        <v>15</v>
      </c>
      <c r="XCN20" s="12">
        <v>17</v>
      </c>
      <c r="XCO20" s="12">
        <v>19</v>
      </c>
      <c r="XCP20" s="12">
        <v>21</v>
      </c>
      <c r="XCQ20" s="12">
        <v>23</v>
      </c>
      <c r="XCR20" s="12">
        <v>25</v>
      </c>
      <c r="XCS20" s="12">
        <v>27</v>
      </c>
      <c r="XCT20" s="12">
        <v>29</v>
      </c>
      <c r="XCU20" s="12">
        <v>31</v>
      </c>
      <c r="XCV20" s="12">
        <v>33</v>
      </c>
      <c r="XCW20" s="12">
        <v>36</v>
      </c>
      <c r="XCX20" s="12">
        <v>37</v>
      </c>
      <c r="XCY20" s="12">
        <v>40</v>
      </c>
      <c r="XCZ20" s="12">
        <v>42</v>
      </c>
      <c r="XDA20" s="12">
        <v>44</v>
      </c>
      <c r="XDB20" s="12">
        <v>46</v>
      </c>
      <c r="XDC20" s="12">
        <v>48</v>
      </c>
      <c r="XDD20" s="12">
        <v>50</v>
      </c>
      <c r="XDE20" s="12">
        <v>53</v>
      </c>
      <c r="XDF20" s="12">
        <v>54</v>
      </c>
      <c r="XDG20" s="12">
        <v>57</v>
      </c>
      <c r="XDH20" s="12">
        <v>59</v>
      </c>
      <c r="XDI20" s="12"/>
      <c r="XDJ20" s="12"/>
      <c r="XDK20" s="12"/>
      <c r="XDL20" s="12"/>
      <c r="XDM20" s="12"/>
      <c r="XDN20" s="12"/>
      <c r="XDO20" s="12"/>
      <c r="XDP20" s="12"/>
      <c r="XDQ20" s="12"/>
      <c r="XDR20" s="12"/>
      <c r="XDS20" s="12"/>
      <c r="XDT20" s="12"/>
      <c r="XDU20" s="12"/>
      <c r="XDV20" s="12"/>
      <c r="XDW20" s="12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>
        <f t="shared" si="0"/>
        <v>0</v>
      </c>
      <c r="XES20" s="4">
        <f t="shared" si="1"/>
        <v>0</v>
      </c>
      <c r="XET20" s="1"/>
      <c r="XEU20" s="1"/>
      <c r="XEV20" s="1"/>
      <c r="XEW20" s="1"/>
      <c r="XEX20" s="1"/>
      <c r="XEY20" s="1"/>
      <c r="XEZ20" s="1"/>
      <c r="XFA20" s="1"/>
      <c r="XFB20" s="1"/>
      <c r="XFC20" s="4"/>
      <c r="XFD20" s="1"/>
    </row>
    <row r="21" spans="1:103 16169:16384" s="2" customFormat="1">
      <c r="A21" s="62">
        <f t="shared" si="2"/>
        <v>0</v>
      </c>
      <c r="B21" s="61" t="e">
        <f>O2*A21</f>
        <v>#DIV/0!</v>
      </c>
      <c r="C21" s="75">
        <v>19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31"/>
      <c r="O21" s="38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WWW21" s="1"/>
      <c r="WWX21" s="1"/>
      <c r="WWY21" s="20">
        <v>21</v>
      </c>
      <c r="WWZ21" s="12">
        <v>38</v>
      </c>
      <c r="WXA21" s="12">
        <v>41</v>
      </c>
      <c r="WXB21" s="12">
        <v>43</v>
      </c>
      <c r="WXC21" s="12">
        <v>46</v>
      </c>
      <c r="WXD21" s="12">
        <v>48</v>
      </c>
      <c r="WXE21" s="12">
        <v>51</v>
      </c>
      <c r="WXF21" s="12">
        <v>53</v>
      </c>
      <c r="WXG21" s="12">
        <v>56</v>
      </c>
      <c r="WXH21" s="12">
        <v>58</v>
      </c>
      <c r="WXI21" s="12">
        <v>61</v>
      </c>
      <c r="WXJ21" s="12">
        <v>63</v>
      </c>
      <c r="WXK21" s="12">
        <v>66</v>
      </c>
      <c r="WXL21" s="12">
        <v>69</v>
      </c>
      <c r="WXM21" s="12">
        <v>71</v>
      </c>
      <c r="WXN21" s="12">
        <v>74</v>
      </c>
      <c r="WXO21" s="12">
        <v>76</v>
      </c>
      <c r="WXP21" s="12">
        <v>79</v>
      </c>
      <c r="WXQ21" s="12">
        <v>81</v>
      </c>
      <c r="WXR21" s="12">
        <v>84</v>
      </c>
      <c r="WXS21" s="12">
        <v>86</v>
      </c>
      <c r="WXT21" s="12">
        <v>89</v>
      </c>
      <c r="WXU21" s="12">
        <v>91</v>
      </c>
      <c r="WXV21" s="12">
        <v>94</v>
      </c>
      <c r="WXW21" s="12">
        <v>97</v>
      </c>
      <c r="WXX21" s="12">
        <v>99</v>
      </c>
      <c r="WXY21" s="12">
        <v>102</v>
      </c>
      <c r="WXZ21" s="12">
        <v>104</v>
      </c>
      <c r="WYA21" s="12">
        <v>107</v>
      </c>
      <c r="WYB21" s="12">
        <v>109</v>
      </c>
      <c r="WYC21" s="12">
        <v>112</v>
      </c>
      <c r="WYD21" s="12">
        <v>114</v>
      </c>
      <c r="WYE21" s="12">
        <v>117</v>
      </c>
      <c r="WYF21" s="12">
        <v>119</v>
      </c>
      <c r="WYG21" s="12">
        <v>122</v>
      </c>
      <c r="WYH21" s="12">
        <v>124</v>
      </c>
      <c r="WYI21" s="12">
        <v>127</v>
      </c>
      <c r="WYJ21" s="12">
        <v>130</v>
      </c>
      <c r="WYK21" s="12">
        <v>132</v>
      </c>
      <c r="WYL21" s="12">
        <v>135</v>
      </c>
      <c r="WYM21" s="12">
        <v>137</v>
      </c>
      <c r="WYN21" s="12">
        <v>140</v>
      </c>
      <c r="WYO21" s="12">
        <v>142</v>
      </c>
      <c r="WYP21" s="12">
        <v>145</v>
      </c>
      <c r="WYQ21" s="12">
        <v>147</v>
      </c>
      <c r="WYR21" s="12">
        <v>150</v>
      </c>
      <c r="WYS21" s="12">
        <v>152</v>
      </c>
      <c r="WYT21" s="20">
        <v>21</v>
      </c>
      <c r="WYU21" s="12">
        <v>140</v>
      </c>
      <c r="WYV21" s="12">
        <v>140</v>
      </c>
      <c r="WYW21" s="12">
        <v>170</v>
      </c>
      <c r="WYX21" s="12">
        <v>190</v>
      </c>
      <c r="WYY21" s="12">
        <v>210</v>
      </c>
      <c r="WYZ21" s="12">
        <v>230</v>
      </c>
      <c r="WZA21" s="12">
        <v>230</v>
      </c>
      <c r="WZB21" s="12">
        <v>250</v>
      </c>
      <c r="WZC21" s="12">
        <v>260</v>
      </c>
      <c r="WZD21" s="12">
        <v>260</v>
      </c>
      <c r="WZE21" s="12">
        <v>300</v>
      </c>
      <c r="WZF21" s="12">
        <v>310</v>
      </c>
      <c r="WZG21" s="12">
        <v>320</v>
      </c>
      <c r="WZH21" s="12">
        <v>340</v>
      </c>
      <c r="WZI21" s="12">
        <v>360</v>
      </c>
      <c r="WZJ21" s="12">
        <v>380</v>
      </c>
      <c r="WZK21" s="12">
        <v>380</v>
      </c>
      <c r="WZL21" s="12">
        <v>380</v>
      </c>
      <c r="WZM21" s="12">
        <v>390</v>
      </c>
      <c r="WZN21" s="12">
        <v>410</v>
      </c>
      <c r="WZO21" s="12">
        <v>410</v>
      </c>
      <c r="WZP21" s="12">
        <v>470</v>
      </c>
      <c r="WZQ21" s="12">
        <v>490</v>
      </c>
      <c r="WZR21" s="12">
        <v>500</v>
      </c>
      <c r="WZS21" s="12">
        <v>510</v>
      </c>
      <c r="WZT21" s="12">
        <v>520</v>
      </c>
      <c r="WZU21" s="12">
        <v>520</v>
      </c>
      <c r="WZV21" s="12">
        <v>530</v>
      </c>
      <c r="WZW21" s="12">
        <v>540</v>
      </c>
      <c r="WZX21" s="12">
        <v>570</v>
      </c>
      <c r="WZY21" s="12">
        <v>590</v>
      </c>
      <c r="WZZ21" s="12">
        <v>600</v>
      </c>
      <c r="XAA21" s="12">
        <v>600</v>
      </c>
      <c r="XAB21" s="12">
        <v>610</v>
      </c>
      <c r="XAC21" s="12">
        <v>630</v>
      </c>
      <c r="XAD21" s="12">
        <v>650</v>
      </c>
      <c r="XAE21" s="12">
        <v>660</v>
      </c>
      <c r="XAF21" s="12">
        <v>670</v>
      </c>
      <c r="XAG21" s="12">
        <v>690</v>
      </c>
      <c r="XAH21" s="12">
        <v>710</v>
      </c>
      <c r="XAI21" s="12">
        <v>710</v>
      </c>
      <c r="XAJ21" s="12">
        <v>720</v>
      </c>
      <c r="XAK21" s="12">
        <v>750</v>
      </c>
      <c r="XAL21" s="12">
        <v>750</v>
      </c>
      <c r="XAM21" s="12">
        <v>760</v>
      </c>
      <c r="XAN21" s="12">
        <v>780</v>
      </c>
      <c r="XAO21" s="20">
        <v>21</v>
      </c>
      <c r="XAP21" s="12">
        <v>80</v>
      </c>
      <c r="XAQ21" s="12">
        <v>80</v>
      </c>
      <c r="XAR21" s="12">
        <v>110</v>
      </c>
      <c r="XAS21" s="12">
        <v>140</v>
      </c>
      <c r="XAT21" s="12">
        <v>130</v>
      </c>
      <c r="XAU21" s="12">
        <v>160</v>
      </c>
      <c r="XAV21" s="12">
        <v>160</v>
      </c>
      <c r="XAW21" s="12">
        <v>180</v>
      </c>
      <c r="XAX21" s="12">
        <v>180</v>
      </c>
      <c r="XAY21" s="12">
        <v>190</v>
      </c>
      <c r="XAZ21" s="12">
        <v>220</v>
      </c>
      <c r="XBA21" s="12">
        <v>220</v>
      </c>
      <c r="XBB21" s="12">
        <v>220</v>
      </c>
      <c r="XBC21" s="12">
        <v>280</v>
      </c>
      <c r="XBD21" s="12">
        <v>290</v>
      </c>
      <c r="XBE21" s="12">
        <v>300</v>
      </c>
      <c r="XBF21" s="12">
        <v>310</v>
      </c>
      <c r="XBG21" s="12">
        <v>310</v>
      </c>
      <c r="XBH21" s="12">
        <v>330</v>
      </c>
      <c r="XBI21" s="12">
        <v>340</v>
      </c>
      <c r="XBJ21" s="12">
        <v>420</v>
      </c>
      <c r="XBK21" s="12">
        <v>420</v>
      </c>
      <c r="XBL21" s="12">
        <v>430</v>
      </c>
      <c r="XBM21" s="12">
        <v>450</v>
      </c>
      <c r="XBN21" s="12">
        <v>450</v>
      </c>
      <c r="XBO21" s="12">
        <v>450</v>
      </c>
      <c r="XBP21" s="12">
        <v>450</v>
      </c>
      <c r="XBQ21" s="12">
        <v>500</v>
      </c>
      <c r="XBR21" s="12">
        <v>510</v>
      </c>
      <c r="XBS21" s="12">
        <v>510</v>
      </c>
      <c r="XBT21" s="12">
        <v>520</v>
      </c>
      <c r="XBU21" s="12">
        <v>530</v>
      </c>
      <c r="XBV21" s="12">
        <v>530</v>
      </c>
      <c r="XBW21" s="12">
        <v>580</v>
      </c>
      <c r="XBX21" s="12">
        <v>590</v>
      </c>
      <c r="XBY21" s="12">
        <v>590</v>
      </c>
      <c r="XBZ21" s="12">
        <v>620</v>
      </c>
      <c r="XCA21" s="12">
        <v>620</v>
      </c>
      <c r="XCB21" s="12">
        <v>650</v>
      </c>
      <c r="XCC21" s="12">
        <v>650</v>
      </c>
      <c r="XCD21" s="12">
        <v>660</v>
      </c>
      <c r="XCE21" s="12">
        <v>690</v>
      </c>
      <c r="XCF21" s="12">
        <v>690</v>
      </c>
      <c r="XCG21" s="12">
        <v>700</v>
      </c>
      <c r="XCH21" s="12">
        <v>710</v>
      </c>
      <c r="XCI21" s="12">
        <v>710</v>
      </c>
      <c r="XCJ21" s="7">
        <v>21</v>
      </c>
      <c r="XCK21" s="12"/>
      <c r="XCL21" s="12"/>
      <c r="XCM21" s="12">
        <v>15</v>
      </c>
      <c r="XCN21" s="12">
        <v>16</v>
      </c>
      <c r="XCO21" s="12">
        <v>19</v>
      </c>
      <c r="XCP21" s="12">
        <v>20</v>
      </c>
      <c r="XCQ21" s="12">
        <v>23</v>
      </c>
      <c r="XCR21" s="12">
        <v>24</v>
      </c>
      <c r="XCS21" s="12">
        <v>27</v>
      </c>
      <c r="XCT21" s="12">
        <v>29</v>
      </c>
      <c r="XCU21" s="12">
        <v>31</v>
      </c>
      <c r="XCV21" s="12">
        <v>33</v>
      </c>
      <c r="XCW21" s="12">
        <v>35</v>
      </c>
      <c r="XCX21" s="12">
        <v>37</v>
      </c>
      <c r="XCY21" s="12">
        <v>39</v>
      </c>
      <c r="XCZ21" s="12">
        <v>41</v>
      </c>
      <c r="XDA21" s="12">
        <v>44</v>
      </c>
      <c r="XDB21" s="12">
        <v>45</v>
      </c>
      <c r="XDC21" s="12">
        <v>48</v>
      </c>
      <c r="XDD21" s="12">
        <v>50</v>
      </c>
      <c r="XDE21" s="12">
        <v>52</v>
      </c>
      <c r="XDF21" s="12">
        <v>54</v>
      </c>
      <c r="XDG21" s="12">
        <v>57</v>
      </c>
      <c r="XDH21" s="12">
        <v>58</v>
      </c>
      <c r="XDI21" s="12"/>
      <c r="XDJ21" s="12"/>
      <c r="XDK21" s="12"/>
      <c r="XDL21" s="12"/>
      <c r="XDM21" s="12"/>
      <c r="XDN21" s="12"/>
      <c r="XDO21" s="12"/>
      <c r="XDP21" s="12"/>
      <c r="XDQ21" s="12"/>
      <c r="XDR21" s="12"/>
      <c r="XDS21" s="12"/>
      <c r="XDT21" s="12"/>
      <c r="XDU21" s="12"/>
      <c r="XDV21" s="12"/>
      <c r="XDW21" s="12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>
        <f t="shared" si="0"/>
        <v>0</v>
      </c>
      <c r="XES21" s="4">
        <f t="shared" si="1"/>
        <v>0</v>
      </c>
      <c r="XET21" s="1"/>
      <c r="XEU21" s="1"/>
      <c r="XEV21" s="1"/>
      <c r="XEW21" s="1"/>
      <c r="XEX21" s="1"/>
      <c r="XEY21" s="1"/>
      <c r="XEZ21" s="1"/>
      <c r="XFA21" s="1"/>
      <c r="XFB21" s="1"/>
      <c r="XFC21" s="4"/>
      <c r="XFD21" s="1"/>
    </row>
    <row r="22" spans="1:103 16169:16384" s="2" customFormat="1">
      <c r="A22" s="62">
        <f t="shared" si="2"/>
        <v>0</v>
      </c>
      <c r="B22" s="61" t="e">
        <f>O2*A22</f>
        <v>#DIV/0!</v>
      </c>
      <c r="C22" s="75">
        <v>20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31"/>
      <c r="O22" s="38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WWW22" s="1"/>
      <c r="WWX22" s="1"/>
      <c r="WWY22" s="20">
        <v>22</v>
      </c>
      <c r="WWZ22" s="12">
        <v>42</v>
      </c>
      <c r="WXA22" s="12">
        <v>45</v>
      </c>
      <c r="WXB22" s="12">
        <v>48</v>
      </c>
      <c r="WXC22" s="12">
        <v>50</v>
      </c>
      <c r="WXD22" s="12">
        <v>53</v>
      </c>
      <c r="WXE22" s="12">
        <v>56</v>
      </c>
      <c r="WXF22" s="12">
        <v>59</v>
      </c>
      <c r="WXG22" s="12">
        <v>62</v>
      </c>
      <c r="WXH22" s="12">
        <v>64</v>
      </c>
      <c r="WXI22" s="12">
        <v>67</v>
      </c>
      <c r="WXJ22" s="12">
        <v>70</v>
      </c>
      <c r="WXK22" s="12">
        <v>73</v>
      </c>
      <c r="WXL22" s="12">
        <v>76</v>
      </c>
      <c r="WXM22" s="12">
        <v>78</v>
      </c>
      <c r="WXN22" s="12">
        <v>81</v>
      </c>
      <c r="WXO22" s="12">
        <v>84</v>
      </c>
      <c r="WXP22" s="12">
        <v>87</v>
      </c>
      <c r="WXQ22" s="12">
        <v>89</v>
      </c>
      <c r="WXR22" s="12">
        <v>92</v>
      </c>
      <c r="WXS22" s="12">
        <v>95</v>
      </c>
      <c r="WXT22" s="12">
        <v>98</v>
      </c>
      <c r="WXU22" s="12">
        <v>101</v>
      </c>
      <c r="WXV22" s="12">
        <v>103</v>
      </c>
      <c r="WXW22" s="12">
        <v>106</v>
      </c>
      <c r="WXX22" s="12">
        <v>109</v>
      </c>
      <c r="WXY22" s="12">
        <v>112</v>
      </c>
      <c r="WXZ22" s="12">
        <v>115</v>
      </c>
      <c r="WYA22" s="12">
        <v>117</v>
      </c>
      <c r="WYB22" s="12">
        <v>120</v>
      </c>
      <c r="WYC22" s="12">
        <v>123</v>
      </c>
      <c r="WYD22" s="12">
        <v>126</v>
      </c>
      <c r="WYE22" s="12">
        <v>129</v>
      </c>
      <c r="WYF22" s="12">
        <v>131</v>
      </c>
      <c r="WYG22" s="12">
        <v>134</v>
      </c>
      <c r="WYH22" s="12">
        <v>137</v>
      </c>
      <c r="WYI22" s="12">
        <v>140</v>
      </c>
      <c r="WYJ22" s="12">
        <v>143</v>
      </c>
      <c r="WYK22" s="12">
        <v>145</v>
      </c>
      <c r="WYL22" s="12">
        <v>148</v>
      </c>
      <c r="WYM22" s="12">
        <v>151</v>
      </c>
      <c r="WYN22" s="12">
        <v>154</v>
      </c>
      <c r="WYO22" s="12">
        <v>157</v>
      </c>
      <c r="WYP22" s="12">
        <v>159</v>
      </c>
      <c r="WYQ22" s="12">
        <v>162</v>
      </c>
      <c r="WYR22" s="12">
        <v>165</v>
      </c>
      <c r="WYS22" s="12">
        <v>168</v>
      </c>
      <c r="WYT22" s="20">
        <v>22</v>
      </c>
      <c r="WYU22" s="12">
        <v>150</v>
      </c>
      <c r="WYV22" s="12">
        <v>160</v>
      </c>
      <c r="WYW22" s="12">
        <v>200</v>
      </c>
      <c r="WYX22" s="12">
        <v>230</v>
      </c>
      <c r="WYY22" s="12">
        <v>220</v>
      </c>
      <c r="WYZ22" s="12">
        <v>230</v>
      </c>
      <c r="WZA22" s="12">
        <v>260</v>
      </c>
      <c r="WZB22" s="12">
        <v>280</v>
      </c>
      <c r="WZC22" s="12">
        <v>300</v>
      </c>
      <c r="WZD22" s="12">
        <v>300</v>
      </c>
      <c r="WZE22" s="12">
        <v>310</v>
      </c>
      <c r="WZF22" s="12">
        <v>320</v>
      </c>
      <c r="WZG22" s="12">
        <v>350</v>
      </c>
      <c r="WZH22" s="12">
        <v>370</v>
      </c>
      <c r="WZI22" s="12">
        <v>390</v>
      </c>
      <c r="WZJ22" s="12">
        <v>400</v>
      </c>
      <c r="WZK22" s="12">
        <v>440</v>
      </c>
      <c r="WZL22" s="12">
        <v>440</v>
      </c>
      <c r="WZM22" s="12">
        <v>460</v>
      </c>
      <c r="WZN22" s="12">
        <v>480</v>
      </c>
      <c r="WZO22" s="12">
        <v>500</v>
      </c>
      <c r="WZP22" s="12">
        <v>510</v>
      </c>
      <c r="WZQ22" s="12">
        <v>520</v>
      </c>
      <c r="WZR22" s="12">
        <v>530</v>
      </c>
      <c r="WZS22" s="12">
        <v>540</v>
      </c>
      <c r="WZT22" s="12">
        <v>570</v>
      </c>
      <c r="WZU22" s="12">
        <v>590</v>
      </c>
      <c r="WZV22" s="12">
        <v>600</v>
      </c>
      <c r="WZW22" s="12">
        <v>630</v>
      </c>
      <c r="WZX22" s="12">
        <v>630</v>
      </c>
      <c r="WZY22" s="12">
        <v>660</v>
      </c>
      <c r="WZZ22" s="12">
        <v>670</v>
      </c>
      <c r="XAA22" s="12">
        <v>680</v>
      </c>
      <c r="XAB22" s="12">
        <v>720</v>
      </c>
      <c r="XAC22" s="12">
        <v>730</v>
      </c>
      <c r="XAD22" s="12">
        <v>740</v>
      </c>
      <c r="XAE22" s="12">
        <v>770</v>
      </c>
      <c r="XAF22" s="12">
        <v>770</v>
      </c>
      <c r="XAG22" s="12">
        <v>790</v>
      </c>
      <c r="XAH22" s="12">
        <v>810</v>
      </c>
      <c r="XAI22" s="12">
        <v>820</v>
      </c>
      <c r="XAJ22" s="12">
        <v>830</v>
      </c>
      <c r="XAK22" s="12">
        <v>850</v>
      </c>
      <c r="XAL22" s="12">
        <v>880</v>
      </c>
      <c r="XAM22" s="12">
        <v>880</v>
      </c>
      <c r="XAN22" s="12">
        <v>890</v>
      </c>
      <c r="XAO22" s="20">
        <v>22</v>
      </c>
      <c r="XAP22" s="12">
        <v>80</v>
      </c>
      <c r="XAQ22" s="12">
        <v>100</v>
      </c>
      <c r="XAR22" s="12">
        <v>140</v>
      </c>
      <c r="XAS22" s="12">
        <v>140</v>
      </c>
      <c r="XAT22" s="12">
        <v>150</v>
      </c>
      <c r="XAU22" s="12">
        <v>180</v>
      </c>
      <c r="XAV22" s="12">
        <v>180</v>
      </c>
      <c r="XAW22" s="12">
        <v>180</v>
      </c>
      <c r="XAX22" s="12">
        <v>220</v>
      </c>
      <c r="XAY22" s="12">
        <v>220</v>
      </c>
      <c r="XAZ22" s="12">
        <v>220</v>
      </c>
      <c r="XBA22" s="12">
        <v>260</v>
      </c>
      <c r="XBB22" s="12">
        <v>260</v>
      </c>
      <c r="XBC22" s="12">
        <v>280</v>
      </c>
      <c r="XBD22" s="12">
        <v>300</v>
      </c>
      <c r="XBE22" s="12">
        <v>360</v>
      </c>
      <c r="XBF22" s="12">
        <v>360</v>
      </c>
      <c r="XBG22" s="12">
        <v>380</v>
      </c>
      <c r="XBH22" s="12">
        <v>390</v>
      </c>
      <c r="XBI22" s="12">
        <v>420</v>
      </c>
      <c r="XBJ22" s="12">
        <v>420</v>
      </c>
      <c r="XBK22" s="12">
        <v>420</v>
      </c>
      <c r="XBL22" s="12">
        <v>450</v>
      </c>
      <c r="XBM22" s="12">
        <v>450</v>
      </c>
      <c r="XBN22" s="12">
        <v>490</v>
      </c>
      <c r="XBO22" s="12">
        <v>510</v>
      </c>
      <c r="XBP22" s="12">
        <v>540</v>
      </c>
      <c r="XBQ22" s="12">
        <v>550</v>
      </c>
      <c r="XBR22" s="12">
        <v>550</v>
      </c>
      <c r="XBS22" s="12">
        <v>590</v>
      </c>
      <c r="XBT22" s="12">
        <v>600</v>
      </c>
      <c r="XBU22" s="12">
        <v>620</v>
      </c>
      <c r="XBV22" s="12">
        <v>620</v>
      </c>
      <c r="XBW22" s="12">
        <v>630</v>
      </c>
      <c r="XBX22" s="12">
        <v>660</v>
      </c>
      <c r="XBY22" s="12">
        <v>660</v>
      </c>
      <c r="XBZ22" s="12">
        <v>700</v>
      </c>
      <c r="XCA22" s="12">
        <v>730</v>
      </c>
      <c r="XCB22" s="12">
        <v>750</v>
      </c>
      <c r="XCC22" s="12">
        <v>760</v>
      </c>
      <c r="XCD22" s="12">
        <v>770</v>
      </c>
      <c r="XCE22" s="12">
        <v>780</v>
      </c>
      <c r="XCF22" s="12">
        <v>780</v>
      </c>
      <c r="XCG22" s="12">
        <v>810</v>
      </c>
      <c r="XCH22" s="12">
        <v>830</v>
      </c>
      <c r="XCI22" s="12">
        <v>830</v>
      </c>
      <c r="XCJ22" s="7">
        <v>22</v>
      </c>
      <c r="XCK22" s="12"/>
      <c r="XCL22" s="12"/>
      <c r="XCM22" s="12">
        <v>15</v>
      </c>
      <c r="XCN22" s="12">
        <v>16</v>
      </c>
      <c r="XCO22" s="12">
        <v>19</v>
      </c>
      <c r="XCP22" s="12">
        <v>20</v>
      </c>
      <c r="XCQ22" s="12">
        <v>23</v>
      </c>
      <c r="XCR22" s="12">
        <v>24</v>
      </c>
      <c r="XCS22" s="12">
        <v>27</v>
      </c>
      <c r="XCT22" s="12">
        <v>29</v>
      </c>
      <c r="XCU22" s="12">
        <v>31</v>
      </c>
      <c r="XCV22" s="12">
        <v>33</v>
      </c>
      <c r="XCW22" s="12">
        <v>35</v>
      </c>
      <c r="XCX22" s="12">
        <v>37</v>
      </c>
      <c r="XCY22" s="12">
        <v>39</v>
      </c>
      <c r="XCZ22" s="12">
        <v>41</v>
      </c>
      <c r="XDA22" s="12">
        <v>43</v>
      </c>
      <c r="XDB22" s="12">
        <v>45</v>
      </c>
      <c r="XDC22" s="12">
        <v>48</v>
      </c>
      <c r="XDD22" s="12">
        <v>49</v>
      </c>
      <c r="XDE22" s="12">
        <v>52</v>
      </c>
      <c r="XDF22" s="12">
        <v>54</v>
      </c>
      <c r="XDG22" s="12">
        <v>56</v>
      </c>
      <c r="XDH22" s="12">
        <v>58</v>
      </c>
      <c r="XDI22" s="12"/>
      <c r="XDJ22" s="12"/>
      <c r="XDK22" s="12"/>
      <c r="XDL22" s="12"/>
      <c r="XDM22" s="12"/>
      <c r="XDN22" s="12"/>
      <c r="XDO22" s="12"/>
      <c r="XDP22" s="12"/>
      <c r="XDQ22" s="12"/>
      <c r="XDR22" s="12"/>
      <c r="XDS22" s="12"/>
      <c r="XDT22" s="12"/>
      <c r="XDU22" s="12"/>
      <c r="XDV22" s="12"/>
      <c r="XDW22" s="12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>
        <f t="shared" si="0"/>
        <v>0</v>
      </c>
      <c r="XES22" s="4">
        <f t="shared" si="1"/>
        <v>0</v>
      </c>
      <c r="XET22" s="1"/>
      <c r="XEU22" s="1"/>
      <c r="XEV22" s="1"/>
      <c r="XEW22" s="1"/>
      <c r="XEX22" s="1"/>
      <c r="XEY22" s="1"/>
      <c r="XEZ22" s="1"/>
      <c r="XFA22" s="1"/>
      <c r="XFB22" s="1"/>
      <c r="XFC22" s="4"/>
      <c r="XFD22" s="1"/>
    </row>
    <row r="23" spans="1:103 16169:16384" s="2" customFormat="1">
      <c r="A23" s="62">
        <f t="shared" si="2"/>
        <v>0</v>
      </c>
      <c r="B23" s="61" t="e">
        <f>O2*A23</f>
        <v>#DIV/0!</v>
      </c>
      <c r="C23" s="75">
        <v>21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31"/>
      <c r="O23" s="38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WWW23" s="1"/>
      <c r="WWX23" s="1"/>
      <c r="WWY23" s="20">
        <v>23</v>
      </c>
      <c r="WWZ23" s="12">
        <v>46</v>
      </c>
      <c r="WXA23" s="12">
        <v>49</v>
      </c>
      <c r="WXB23" s="12">
        <v>52</v>
      </c>
      <c r="WXC23" s="12">
        <v>55</v>
      </c>
      <c r="WXD23" s="12">
        <v>58</v>
      </c>
      <c r="WXE23" s="12">
        <v>61</v>
      </c>
      <c r="WXF23" s="12">
        <v>64</v>
      </c>
      <c r="WXG23" s="12">
        <v>67</v>
      </c>
      <c r="WXH23" s="12">
        <v>71</v>
      </c>
      <c r="WXI23" s="12">
        <v>74</v>
      </c>
      <c r="WXJ23" s="12">
        <v>77</v>
      </c>
      <c r="WXK23" s="12">
        <v>80</v>
      </c>
      <c r="WXL23" s="12">
        <v>83</v>
      </c>
      <c r="WXM23" s="12">
        <v>86</v>
      </c>
      <c r="WXN23" s="12">
        <v>89</v>
      </c>
      <c r="WXO23" s="12">
        <v>92</v>
      </c>
      <c r="WXP23" s="12">
        <v>95</v>
      </c>
      <c r="WXQ23" s="12">
        <v>98</v>
      </c>
      <c r="WXR23" s="12">
        <v>101</v>
      </c>
      <c r="WXS23" s="12">
        <v>104</v>
      </c>
      <c r="WXT23" s="12">
        <v>107</v>
      </c>
      <c r="WXU23" s="12">
        <v>110</v>
      </c>
      <c r="WXV23" s="12">
        <v>113</v>
      </c>
      <c r="WXW23" s="12">
        <v>116</v>
      </c>
      <c r="WXX23" s="12">
        <v>120</v>
      </c>
      <c r="WXY23" s="12">
        <v>123</v>
      </c>
      <c r="WXZ23" s="12">
        <v>126</v>
      </c>
      <c r="WYA23" s="12">
        <v>129</v>
      </c>
      <c r="WYB23" s="12">
        <v>132</v>
      </c>
      <c r="WYC23" s="12">
        <v>135</v>
      </c>
      <c r="WYD23" s="12">
        <v>138</v>
      </c>
      <c r="WYE23" s="12">
        <v>141</v>
      </c>
      <c r="WYF23" s="12">
        <v>144</v>
      </c>
      <c r="WYG23" s="12">
        <v>147</v>
      </c>
      <c r="WYH23" s="12">
        <v>150</v>
      </c>
      <c r="WYI23" s="12">
        <v>153</v>
      </c>
      <c r="WYJ23" s="12">
        <v>156</v>
      </c>
      <c r="WYK23" s="12">
        <v>159</v>
      </c>
      <c r="WYL23" s="12">
        <v>162</v>
      </c>
      <c r="WYM23" s="12">
        <v>166</v>
      </c>
      <c r="WYN23" s="12">
        <v>169</v>
      </c>
      <c r="WYO23" s="12">
        <v>172</v>
      </c>
      <c r="WYP23" s="12">
        <v>175</v>
      </c>
      <c r="WYQ23" s="12">
        <v>178</v>
      </c>
      <c r="WYR23" s="12">
        <v>181</v>
      </c>
      <c r="WYS23" s="12">
        <v>184</v>
      </c>
      <c r="WYT23" s="20">
        <v>23</v>
      </c>
      <c r="WYU23" s="12">
        <v>150</v>
      </c>
      <c r="WYV23" s="12">
        <v>190</v>
      </c>
      <c r="WYW23" s="12">
        <v>220</v>
      </c>
      <c r="WYX23" s="12">
        <v>250</v>
      </c>
      <c r="WYY23" s="12">
        <v>250</v>
      </c>
      <c r="WYZ23" s="12">
        <v>260</v>
      </c>
      <c r="WZA23" s="12">
        <v>260</v>
      </c>
      <c r="WZB23" s="12">
        <v>320</v>
      </c>
      <c r="WZC23" s="12">
        <v>320</v>
      </c>
      <c r="WZD23" s="12">
        <v>340</v>
      </c>
      <c r="WZE23" s="12">
        <v>340</v>
      </c>
      <c r="WZF23" s="12">
        <v>370</v>
      </c>
      <c r="WZG23" s="12">
        <v>370</v>
      </c>
      <c r="WZH23" s="12">
        <v>420</v>
      </c>
      <c r="WZI23" s="12">
        <v>430</v>
      </c>
      <c r="WZJ23" s="12">
        <v>440</v>
      </c>
      <c r="WZK23" s="12">
        <v>440</v>
      </c>
      <c r="WZL23" s="12">
        <v>500</v>
      </c>
      <c r="WZM23" s="12">
        <v>510</v>
      </c>
      <c r="WZN23" s="12">
        <v>550</v>
      </c>
      <c r="WZO23" s="12">
        <v>560</v>
      </c>
      <c r="WZP23" s="12">
        <v>590</v>
      </c>
      <c r="WZQ23" s="12">
        <v>590</v>
      </c>
      <c r="WZR23" s="12">
        <v>590</v>
      </c>
      <c r="WZS23" s="12">
        <v>620</v>
      </c>
      <c r="WZT23" s="12">
        <v>620</v>
      </c>
      <c r="WZU23" s="12">
        <v>630</v>
      </c>
      <c r="WZV23" s="12">
        <v>690</v>
      </c>
      <c r="WZW23" s="12">
        <v>710</v>
      </c>
      <c r="WZX23" s="12">
        <v>720</v>
      </c>
      <c r="WZY23" s="12">
        <v>730</v>
      </c>
      <c r="WZZ23" s="12">
        <v>740</v>
      </c>
      <c r="XAA23" s="12">
        <v>770</v>
      </c>
      <c r="XAB23" s="12">
        <v>800</v>
      </c>
      <c r="XAC23" s="12">
        <v>820</v>
      </c>
      <c r="XAD23" s="12">
        <v>830</v>
      </c>
      <c r="XAE23" s="12">
        <v>830</v>
      </c>
      <c r="XAF23" s="12">
        <v>850</v>
      </c>
      <c r="XAG23" s="12">
        <v>880</v>
      </c>
      <c r="XAH23" s="12">
        <v>890</v>
      </c>
      <c r="XAI23" s="12">
        <v>900</v>
      </c>
      <c r="XAJ23" s="12">
        <v>950</v>
      </c>
      <c r="XAK23" s="12">
        <v>960</v>
      </c>
      <c r="XAL23" s="12">
        <v>960</v>
      </c>
      <c r="XAM23" s="12">
        <v>1020</v>
      </c>
      <c r="XAN23" s="12">
        <v>1030</v>
      </c>
      <c r="XAO23" s="20">
        <v>23</v>
      </c>
      <c r="XAP23" s="12">
        <v>80</v>
      </c>
      <c r="XAQ23" s="12">
        <v>110</v>
      </c>
      <c r="XAR23" s="12">
        <v>140</v>
      </c>
      <c r="XAS23" s="12">
        <v>160</v>
      </c>
      <c r="XAT23" s="12">
        <v>170</v>
      </c>
      <c r="XAU23" s="12">
        <v>180</v>
      </c>
      <c r="XAV23" s="12">
        <v>210</v>
      </c>
      <c r="XAW23" s="12">
        <v>210</v>
      </c>
      <c r="XAX23" s="12">
        <v>220</v>
      </c>
      <c r="XAY23" s="12">
        <v>260</v>
      </c>
      <c r="XAZ23" s="12">
        <v>260</v>
      </c>
      <c r="XBA23" s="12">
        <v>260</v>
      </c>
      <c r="XBB23" s="12">
        <v>330</v>
      </c>
      <c r="XBC23" s="12">
        <v>350</v>
      </c>
      <c r="XBD23" s="12">
        <v>350</v>
      </c>
      <c r="XBE23" s="12">
        <v>360</v>
      </c>
      <c r="XBF23" s="12">
        <v>380</v>
      </c>
      <c r="XBG23" s="12">
        <v>380</v>
      </c>
      <c r="XBH23" s="12">
        <v>460</v>
      </c>
      <c r="XBI23" s="12">
        <v>460</v>
      </c>
      <c r="XBJ23" s="12">
        <v>480</v>
      </c>
      <c r="XBK23" s="12">
        <v>490</v>
      </c>
      <c r="XBL23" s="12">
        <v>490</v>
      </c>
      <c r="XBM23" s="12">
        <v>510</v>
      </c>
      <c r="XBN23" s="12">
        <v>510</v>
      </c>
      <c r="XBO23" s="12">
        <v>530</v>
      </c>
      <c r="XBP23" s="12">
        <v>580</v>
      </c>
      <c r="XBQ23" s="12">
        <v>580</v>
      </c>
      <c r="XBR23" s="12">
        <v>590</v>
      </c>
      <c r="XBS23" s="12">
        <v>600</v>
      </c>
      <c r="XBT23" s="12">
        <v>670</v>
      </c>
      <c r="XBU23" s="12">
        <v>670</v>
      </c>
      <c r="XBV23" s="12">
        <v>720</v>
      </c>
      <c r="XBW23" s="12">
        <v>750</v>
      </c>
      <c r="XBX23" s="12">
        <v>750</v>
      </c>
      <c r="XBY23" s="12">
        <v>750</v>
      </c>
      <c r="XBZ23" s="12">
        <v>800</v>
      </c>
      <c r="XCA23" s="12">
        <v>800</v>
      </c>
      <c r="XCB23" s="12">
        <v>810</v>
      </c>
      <c r="XCC23" s="12">
        <v>820</v>
      </c>
      <c r="XCD23" s="12">
        <v>850</v>
      </c>
      <c r="XCE23" s="12">
        <v>850</v>
      </c>
      <c r="XCF23" s="12">
        <v>930</v>
      </c>
      <c r="XCG23" s="12">
        <v>930</v>
      </c>
      <c r="XCH23" s="12">
        <v>930</v>
      </c>
      <c r="XCI23" s="12">
        <v>940</v>
      </c>
      <c r="XCJ23" s="7">
        <v>23</v>
      </c>
      <c r="XCK23" s="12"/>
      <c r="XCL23" s="12"/>
      <c r="XCM23" s="12">
        <v>15</v>
      </c>
      <c r="XCN23" s="12">
        <v>16</v>
      </c>
      <c r="XCO23" s="12">
        <v>19</v>
      </c>
      <c r="XCP23" s="12">
        <v>20</v>
      </c>
      <c r="XCQ23" s="12">
        <v>23</v>
      </c>
      <c r="XCR23" s="12">
        <v>24</v>
      </c>
      <c r="XCS23" s="12">
        <v>27</v>
      </c>
      <c r="XCT23" s="12">
        <v>28</v>
      </c>
      <c r="XCU23" s="12">
        <v>31</v>
      </c>
      <c r="XCV23" s="12">
        <v>32</v>
      </c>
      <c r="XCW23" s="12">
        <v>35</v>
      </c>
      <c r="XCX23" s="12">
        <v>36</v>
      </c>
      <c r="XCY23" s="12">
        <v>39</v>
      </c>
      <c r="XCZ23" s="12">
        <v>41</v>
      </c>
      <c r="XDA23" s="12">
        <v>43</v>
      </c>
      <c r="XDB23" s="12">
        <v>45</v>
      </c>
      <c r="XDC23" s="12">
        <v>47</v>
      </c>
      <c r="XDD23" s="12">
        <v>49</v>
      </c>
      <c r="XDE23" s="12">
        <v>52</v>
      </c>
      <c r="XDF23" s="12">
        <v>53</v>
      </c>
      <c r="XDG23" s="12">
        <v>56</v>
      </c>
      <c r="XDH23" s="12">
        <v>58</v>
      </c>
      <c r="XDI23" s="12">
        <v>60</v>
      </c>
      <c r="XDJ23" s="12"/>
      <c r="XDK23" s="12"/>
      <c r="XDL23" s="12"/>
      <c r="XDM23" s="12"/>
      <c r="XDN23" s="12"/>
      <c r="XDO23" s="12"/>
      <c r="XDP23" s="12"/>
      <c r="XDQ23" s="12"/>
      <c r="XDR23" s="12"/>
      <c r="XDS23" s="12"/>
      <c r="XDT23" s="12"/>
      <c r="XDU23" s="12"/>
      <c r="XDV23" s="12"/>
      <c r="XDW23" s="12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>
        <f t="shared" si="0"/>
        <v>0</v>
      </c>
      <c r="XES23" s="4">
        <f t="shared" si="1"/>
        <v>0</v>
      </c>
      <c r="XET23" s="1"/>
      <c r="XEU23" s="1"/>
      <c r="XEV23" s="1"/>
      <c r="XEW23" s="1"/>
      <c r="XEX23" s="1"/>
      <c r="XEY23" s="1"/>
      <c r="XEZ23" s="1"/>
      <c r="XFA23" s="1"/>
      <c r="XFB23" s="1"/>
      <c r="XFC23" s="4"/>
      <c r="XFD23" s="1"/>
    </row>
    <row r="24" spans="1:103 16169:16384" s="2" customFormat="1">
      <c r="A24" s="62">
        <f t="shared" si="2"/>
        <v>0</v>
      </c>
      <c r="B24" s="61" t="e">
        <f>O2*A24</f>
        <v>#DIV/0!</v>
      </c>
      <c r="C24" s="75">
        <v>22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31"/>
      <c r="O24" s="38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WWW24" s="1"/>
      <c r="WWX24" s="1"/>
      <c r="WWY24" s="20">
        <v>24</v>
      </c>
      <c r="WWZ24" s="12">
        <v>50</v>
      </c>
      <c r="WXA24" s="12">
        <v>54</v>
      </c>
      <c r="WXB24" s="12">
        <v>57</v>
      </c>
      <c r="WXC24" s="12">
        <v>60</v>
      </c>
      <c r="WXD24" s="12">
        <v>64</v>
      </c>
      <c r="WXE24" s="12">
        <v>67</v>
      </c>
      <c r="WXF24" s="12">
        <v>70</v>
      </c>
      <c r="WXG24" s="12">
        <v>74</v>
      </c>
      <c r="WXH24" s="12">
        <v>77</v>
      </c>
      <c r="WXI24" s="12">
        <v>80</v>
      </c>
      <c r="WXJ24" s="12">
        <v>84</v>
      </c>
      <c r="WXK24" s="12">
        <v>87</v>
      </c>
      <c r="WXL24" s="12">
        <v>90</v>
      </c>
      <c r="WXM24" s="12">
        <v>94</v>
      </c>
      <c r="WXN24" s="12">
        <v>97</v>
      </c>
      <c r="WXO24" s="12">
        <v>100</v>
      </c>
      <c r="WXP24" s="12">
        <v>104</v>
      </c>
      <c r="WXQ24" s="12">
        <v>107</v>
      </c>
      <c r="WXR24" s="12">
        <v>110</v>
      </c>
      <c r="WXS24" s="12">
        <v>114</v>
      </c>
      <c r="WXT24" s="12">
        <v>117</v>
      </c>
      <c r="WXU24" s="12">
        <v>120</v>
      </c>
      <c r="WXV24" s="12">
        <v>124</v>
      </c>
      <c r="WXW24" s="12">
        <v>127</v>
      </c>
      <c r="WXX24" s="12">
        <v>131</v>
      </c>
      <c r="WXY24" s="12">
        <v>134</v>
      </c>
      <c r="WXZ24" s="12">
        <v>137</v>
      </c>
      <c r="WYA24" s="12">
        <v>141</v>
      </c>
      <c r="WYB24" s="12">
        <v>144</v>
      </c>
      <c r="WYC24" s="12">
        <v>147</v>
      </c>
      <c r="WYD24" s="12">
        <v>151</v>
      </c>
      <c r="WYE24" s="12">
        <v>154</v>
      </c>
      <c r="WYF24" s="12">
        <v>157</v>
      </c>
      <c r="WYG24" s="12">
        <v>161</v>
      </c>
      <c r="WYH24" s="12">
        <v>164</v>
      </c>
      <c r="WYI24" s="12">
        <v>167</v>
      </c>
      <c r="WYJ24" s="12">
        <v>171</v>
      </c>
      <c r="WYK24" s="12">
        <v>174</v>
      </c>
      <c r="WYL24" s="12">
        <v>177</v>
      </c>
      <c r="WYM24" s="12">
        <v>181</v>
      </c>
      <c r="WYN24" s="12">
        <v>184</v>
      </c>
      <c r="WYO24" s="12">
        <v>187</v>
      </c>
      <c r="WYP24" s="12">
        <v>191</v>
      </c>
      <c r="WYQ24" s="12">
        <v>194</v>
      </c>
      <c r="WYR24" s="12">
        <v>197</v>
      </c>
      <c r="WYS24" s="12">
        <v>201</v>
      </c>
      <c r="WYT24" s="20">
        <v>24</v>
      </c>
      <c r="WYU24" s="12">
        <v>180</v>
      </c>
      <c r="WYV24" s="12">
        <v>230</v>
      </c>
      <c r="WYW24" s="12">
        <v>240</v>
      </c>
      <c r="WYX24" s="12">
        <v>240</v>
      </c>
      <c r="WYY24" s="12">
        <v>280</v>
      </c>
      <c r="WYZ24" s="12">
        <v>280</v>
      </c>
      <c r="WZA24" s="12">
        <v>310</v>
      </c>
      <c r="WZB24" s="12">
        <v>320</v>
      </c>
      <c r="WZC24" s="12">
        <v>360</v>
      </c>
      <c r="WZD24" s="12">
        <v>370</v>
      </c>
      <c r="WZE24" s="12">
        <v>420</v>
      </c>
      <c r="WZF24" s="12">
        <v>430</v>
      </c>
      <c r="WZG24" s="12">
        <v>440</v>
      </c>
      <c r="WZH24" s="12">
        <v>450</v>
      </c>
      <c r="WZI24" s="12">
        <v>490</v>
      </c>
      <c r="WZJ24" s="12">
        <v>490</v>
      </c>
      <c r="WZK24" s="12">
        <v>520</v>
      </c>
      <c r="WZL24" s="12">
        <v>530</v>
      </c>
      <c r="WZM24" s="12">
        <v>550</v>
      </c>
      <c r="WZN24" s="12">
        <v>560</v>
      </c>
      <c r="WZO24" s="12">
        <v>590</v>
      </c>
      <c r="WZP24" s="12">
        <v>610</v>
      </c>
      <c r="WZQ24" s="12">
        <v>620</v>
      </c>
      <c r="WZR24" s="12">
        <v>670</v>
      </c>
      <c r="WZS24" s="12">
        <v>670</v>
      </c>
      <c r="WZT24" s="12">
        <v>720</v>
      </c>
      <c r="WZU24" s="12">
        <v>730</v>
      </c>
      <c r="WZV24" s="12">
        <v>760</v>
      </c>
      <c r="WZW24" s="12">
        <v>770</v>
      </c>
      <c r="WZX24" s="12">
        <v>790</v>
      </c>
      <c r="WZY24" s="12">
        <v>820</v>
      </c>
      <c r="WZZ24" s="12">
        <v>840</v>
      </c>
      <c r="XAA24" s="12">
        <v>870</v>
      </c>
      <c r="XAB24" s="12">
        <v>870</v>
      </c>
      <c r="XAC24" s="12">
        <v>880</v>
      </c>
      <c r="XAD24" s="12">
        <v>910</v>
      </c>
      <c r="XAE24" s="12">
        <v>960</v>
      </c>
      <c r="XAF24" s="12">
        <v>960</v>
      </c>
      <c r="XAG24" s="12">
        <v>970</v>
      </c>
      <c r="XAH24" s="12">
        <v>1010</v>
      </c>
      <c r="XAI24" s="12">
        <v>1010</v>
      </c>
      <c r="XAJ24" s="12">
        <v>1030</v>
      </c>
      <c r="XAK24" s="12">
        <v>1050</v>
      </c>
      <c r="XAL24" s="12">
        <v>1060</v>
      </c>
      <c r="XAM24" s="12">
        <v>1090</v>
      </c>
      <c r="XAN24" s="12">
        <v>1120</v>
      </c>
      <c r="XAO24" s="20">
        <v>24</v>
      </c>
      <c r="XAP24" s="12">
        <v>100</v>
      </c>
      <c r="XAQ24" s="12">
        <v>140</v>
      </c>
      <c r="XAR24" s="12">
        <v>160</v>
      </c>
      <c r="XAS24" s="12">
        <v>150</v>
      </c>
      <c r="XAT24" s="12">
        <v>180</v>
      </c>
      <c r="XAU24" s="12">
        <v>210</v>
      </c>
      <c r="XAV24" s="12">
        <v>210</v>
      </c>
      <c r="XAW24" s="12">
        <v>250</v>
      </c>
      <c r="XAX24" s="12">
        <v>260</v>
      </c>
      <c r="XAY24" s="12">
        <v>260</v>
      </c>
      <c r="XAZ24" s="12">
        <v>310</v>
      </c>
      <c r="XBA24" s="12">
        <v>310</v>
      </c>
      <c r="XBB24" s="12">
        <v>330</v>
      </c>
      <c r="XBC24" s="12">
        <v>390</v>
      </c>
      <c r="XBD24" s="12">
        <v>400</v>
      </c>
      <c r="XBE24" s="12">
        <v>420</v>
      </c>
      <c r="XBF24" s="12">
        <v>420</v>
      </c>
      <c r="XBG24" s="12">
        <v>460</v>
      </c>
      <c r="XBH24" s="12">
        <v>460</v>
      </c>
      <c r="XBI24" s="12">
        <v>480</v>
      </c>
      <c r="XBJ24" s="12">
        <v>540</v>
      </c>
      <c r="XBK24" s="12">
        <v>560</v>
      </c>
      <c r="XBL24" s="12">
        <v>560</v>
      </c>
      <c r="XBM24" s="12">
        <v>560</v>
      </c>
      <c r="XBN24" s="12">
        <v>610</v>
      </c>
      <c r="XBO24" s="12">
        <v>620</v>
      </c>
      <c r="XBP24" s="12">
        <v>630</v>
      </c>
      <c r="XBQ24" s="12">
        <v>640</v>
      </c>
      <c r="XBR24" s="12">
        <v>690</v>
      </c>
      <c r="XBS24" s="12">
        <v>710</v>
      </c>
      <c r="XBT24" s="12">
        <v>710</v>
      </c>
      <c r="XBU24" s="12">
        <v>750</v>
      </c>
      <c r="XBV24" s="12">
        <v>750</v>
      </c>
      <c r="XBW24" s="12">
        <v>750</v>
      </c>
      <c r="XBX24" s="12">
        <v>820</v>
      </c>
      <c r="XBY24" s="12">
        <v>850</v>
      </c>
      <c r="XBZ24" s="12">
        <v>850</v>
      </c>
      <c r="XCA24" s="12">
        <v>880</v>
      </c>
      <c r="XCB24" s="12">
        <v>890</v>
      </c>
      <c r="XCC24" s="12">
        <v>900</v>
      </c>
      <c r="XCD24" s="12">
        <v>900</v>
      </c>
      <c r="XCE24" s="12">
        <v>930</v>
      </c>
      <c r="XCF24" s="12">
        <v>960</v>
      </c>
      <c r="XCG24" s="12">
        <v>960</v>
      </c>
      <c r="XCH24" s="12">
        <v>1020</v>
      </c>
      <c r="XCI24" s="12">
        <v>1020</v>
      </c>
      <c r="XCJ24" s="7">
        <v>24</v>
      </c>
      <c r="XCK24" s="12"/>
      <c r="XCL24" s="12"/>
      <c r="XCM24" s="12">
        <v>15</v>
      </c>
      <c r="XCN24" s="12">
        <v>16</v>
      </c>
      <c r="XCO24" s="12">
        <v>18</v>
      </c>
      <c r="XCP24" s="12">
        <v>20</v>
      </c>
      <c r="XCQ24" s="12">
        <v>22</v>
      </c>
      <c r="XCR24" s="12">
        <v>24</v>
      </c>
      <c r="XCS24" s="12">
        <v>26</v>
      </c>
      <c r="XCT24" s="12">
        <v>28</v>
      </c>
      <c r="XCU24" s="12">
        <v>30</v>
      </c>
      <c r="XCV24" s="12">
        <v>32</v>
      </c>
      <c r="XCW24" s="12">
        <v>35</v>
      </c>
      <c r="XCX24" s="12">
        <v>36</v>
      </c>
      <c r="XCY24" s="12">
        <v>39</v>
      </c>
      <c r="XCZ24" s="12">
        <v>41</v>
      </c>
      <c r="XDA24" s="12">
        <v>43</v>
      </c>
      <c r="XDB24" s="12">
        <v>45</v>
      </c>
      <c r="XDC24" s="12">
        <v>47</v>
      </c>
      <c r="XDD24" s="12">
        <v>49</v>
      </c>
      <c r="XDE24" s="12">
        <v>51</v>
      </c>
      <c r="XDF24" s="12">
        <v>53</v>
      </c>
      <c r="XDG24" s="12">
        <v>56</v>
      </c>
      <c r="XDH24" s="12">
        <v>57</v>
      </c>
      <c r="XDI24" s="12">
        <v>60</v>
      </c>
      <c r="XDJ24" s="12"/>
      <c r="XDK24" s="12"/>
      <c r="XDL24" s="12"/>
      <c r="XDM24" s="12"/>
      <c r="XDN24" s="12"/>
      <c r="XDO24" s="12"/>
      <c r="XDP24" s="12"/>
      <c r="XDQ24" s="12"/>
      <c r="XDR24" s="12"/>
      <c r="XDS24" s="12"/>
      <c r="XDT24" s="12"/>
      <c r="XDU24" s="12"/>
      <c r="XDV24" s="12"/>
      <c r="XDW24" s="12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>
        <f t="shared" si="0"/>
        <v>0</v>
      </c>
      <c r="XES24" s="4">
        <f t="shared" si="1"/>
        <v>0</v>
      </c>
      <c r="XET24" s="1"/>
      <c r="XEU24" s="1"/>
      <c r="XEV24" s="1"/>
      <c r="XEW24" s="1"/>
      <c r="XEX24" s="1"/>
      <c r="XEY24" s="1"/>
      <c r="XEZ24" s="1"/>
      <c r="XFA24" s="1"/>
      <c r="XFB24" s="1"/>
      <c r="XFC24" s="4"/>
      <c r="XFD24" s="1"/>
    </row>
    <row r="25" spans="1:103 16169:16384" s="2" customFormat="1">
      <c r="A25" s="62">
        <f t="shared" si="2"/>
        <v>0</v>
      </c>
      <c r="B25" s="61" t="e">
        <f>O2*A25</f>
        <v>#DIV/0!</v>
      </c>
      <c r="C25" s="75">
        <v>23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31"/>
      <c r="O25" s="38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WWW25" s="1"/>
      <c r="WWX25" s="1"/>
      <c r="WWY25" s="20">
        <v>25</v>
      </c>
      <c r="WWZ25" s="12">
        <v>55</v>
      </c>
      <c r="WXA25" s="12">
        <v>58</v>
      </c>
      <c r="WXB25" s="12">
        <v>62</v>
      </c>
      <c r="WXC25" s="12">
        <v>66</v>
      </c>
      <c r="WXD25" s="12">
        <v>69</v>
      </c>
      <c r="WXE25" s="12">
        <v>73</v>
      </c>
      <c r="WXF25" s="12">
        <v>76</v>
      </c>
      <c r="WXG25" s="12">
        <v>80</v>
      </c>
      <c r="WXH25" s="12">
        <v>84</v>
      </c>
      <c r="WXI25" s="12">
        <v>87</v>
      </c>
      <c r="WXJ25" s="12">
        <v>91</v>
      </c>
      <c r="WXK25" s="12">
        <v>95</v>
      </c>
      <c r="WXL25" s="12">
        <v>98</v>
      </c>
      <c r="WXM25" s="12">
        <v>102</v>
      </c>
      <c r="WXN25" s="12">
        <v>106</v>
      </c>
      <c r="WXO25" s="12">
        <v>109</v>
      </c>
      <c r="WXP25" s="12">
        <v>113</v>
      </c>
      <c r="WXQ25" s="12">
        <v>116</v>
      </c>
      <c r="WXR25" s="12">
        <v>120</v>
      </c>
      <c r="WXS25" s="12">
        <v>124</v>
      </c>
      <c r="WXT25" s="12">
        <v>127</v>
      </c>
      <c r="WXU25" s="12">
        <v>131</v>
      </c>
      <c r="WXV25" s="12">
        <v>135</v>
      </c>
      <c r="WXW25" s="12">
        <v>138</v>
      </c>
      <c r="WXX25" s="12">
        <v>142</v>
      </c>
      <c r="WXY25" s="12">
        <v>146</v>
      </c>
      <c r="WXZ25" s="12">
        <v>149</v>
      </c>
      <c r="WYA25" s="12">
        <v>153</v>
      </c>
      <c r="WYB25" s="12">
        <v>156</v>
      </c>
      <c r="WYC25" s="12">
        <v>160</v>
      </c>
      <c r="WYD25" s="12">
        <v>164</v>
      </c>
      <c r="WYE25" s="12">
        <v>167</v>
      </c>
      <c r="WYF25" s="12">
        <v>171</v>
      </c>
      <c r="WYG25" s="12">
        <v>175</v>
      </c>
      <c r="WYH25" s="12">
        <v>178</v>
      </c>
      <c r="WYI25" s="12">
        <v>182</v>
      </c>
      <c r="WYJ25" s="12">
        <v>186</v>
      </c>
      <c r="WYK25" s="12">
        <v>189</v>
      </c>
      <c r="WYL25" s="12">
        <v>193</v>
      </c>
      <c r="WYM25" s="12">
        <v>197</v>
      </c>
      <c r="WYN25" s="12">
        <v>200</v>
      </c>
      <c r="WYO25" s="12">
        <v>204</v>
      </c>
      <c r="WYP25" s="12">
        <v>207</v>
      </c>
      <c r="WYQ25" s="12">
        <v>211</v>
      </c>
      <c r="WYR25" s="12">
        <v>215</v>
      </c>
      <c r="WYS25" s="12">
        <v>218</v>
      </c>
      <c r="WYT25" s="20">
        <v>25</v>
      </c>
      <c r="WYU25" s="12">
        <v>210</v>
      </c>
      <c r="WYV25" s="12">
        <v>230</v>
      </c>
      <c r="WYW25" s="12">
        <v>270</v>
      </c>
      <c r="WYX25" s="12">
        <v>260</v>
      </c>
      <c r="WYY25" s="12">
        <v>280</v>
      </c>
      <c r="WYZ25" s="12">
        <v>330</v>
      </c>
      <c r="WZA25" s="12">
        <v>350</v>
      </c>
      <c r="WZB25" s="12">
        <v>360</v>
      </c>
      <c r="WZC25" s="12">
        <v>370</v>
      </c>
      <c r="WZD25" s="12">
        <v>420</v>
      </c>
      <c r="WZE25" s="12">
        <v>430</v>
      </c>
      <c r="WZF25" s="12">
        <v>470</v>
      </c>
      <c r="WZG25" s="12">
        <v>490</v>
      </c>
      <c r="WZH25" s="12">
        <v>520</v>
      </c>
      <c r="WZI25" s="12">
        <v>520</v>
      </c>
      <c r="WZJ25" s="12">
        <v>550</v>
      </c>
      <c r="WZK25" s="12">
        <v>570</v>
      </c>
      <c r="WZL25" s="12">
        <v>610</v>
      </c>
      <c r="WZM25" s="12">
        <v>610</v>
      </c>
      <c r="WZN25" s="12">
        <v>630</v>
      </c>
      <c r="WZO25" s="12">
        <v>670</v>
      </c>
      <c r="WZP25" s="12">
        <v>680</v>
      </c>
      <c r="WZQ25" s="12">
        <v>690</v>
      </c>
      <c r="WZR25" s="12">
        <v>720</v>
      </c>
      <c r="WZS25" s="12">
        <v>740</v>
      </c>
      <c r="WZT25" s="12">
        <v>800</v>
      </c>
      <c r="WZU25" s="12">
        <v>820</v>
      </c>
      <c r="WZV25" s="12">
        <v>830</v>
      </c>
      <c r="WZW25" s="12">
        <v>840</v>
      </c>
      <c r="WZX25" s="12">
        <v>860</v>
      </c>
      <c r="WZY25" s="12">
        <v>870</v>
      </c>
      <c r="WZZ25" s="12">
        <v>900</v>
      </c>
      <c r="XAA25" s="12">
        <v>950</v>
      </c>
      <c r="XAB25" s="12">
        <v>970</v>
      </c>
      <c r="XAC25" s="12">
        <v>970</v>
      </c>
      <c r="XAD25" s="12">
        <v>1010</v>
      </c>
      <c r="XAE25" s="12">
        <v>1020</v>
      </c>
      <c r="XAF25" s="12">
        <v>1060</v>
      </c>
      <c r="XAG25" s="12">
        <v>1070</v>
      </c>
      <c r="XAH25" s="12">
        <v>1070</v>
      </c>
      <c r="XAI25" s="12">
        <v>1090</v>
      </c>
      <c r="XAJ25" s="12">
        <v>1140</v>
      </c>
      <c r="XAK25" s="12">
        <v>1150</v>
      </c>
      <c r="XAL25" s="12">
        <v>1180</v>
      </c>
      <c r="XAM25" s="12">
        <v>1200</v>
      </c>
      <c r="XAN25" s="12">
        <v>1230</v>
      </c>
      <c r="XAO25" s="20">
        <v>25</v>
      </c>
      <c r="XAP25" s="12">
        <v>100</v>
      </c>
      <c r="XAQ25" s="12">
        <v>140</v>
      </c>
      <c r="XAR25" s="12">
        <v>160</v>
      </c>
      <c r="XAS25" s="12">
        <v>170</v>
      </c>
      <c r="XAT25" s="12">
        <v>210</v>
      </c>
      <c r="XAU25" s="12">
        <v>210</v>
      </c>
      <c r="XAV25" s="12">
        <v>250</v>
      </c>
      <c r="XAW25" s="12">
        <v>260</v>
      </c>
      <c r="XAX25" s="12">
        <v>310</v>
      </c>
      <c r="XAY25" s="12">
        <v>310</v>
      </c>
      <c r="XAZ25" s="12">
        <v>310</v>
      </c>
      <c r="XBA25" s="12">
        <v>370</v>
      </c>
      <c r="XBB25" s="12">
        <v>390</v>
      </c>
      <c r="XBC25" s="12">
        <v>400</v>
      </c>
      <c r="XBD25" s="12">
        <v>400</v>
      </c>
      <c r="XBE25" s="12">
        <v>420</v>
      </c>
      <c r="XBF25" s="12">
        <v>500</v>
      </c>
      <c r="XBG25" s="12">
        <v>510</v>
      </c>
      <c r="XBH25" s="12">
        <v>530</v>
      </c>
      <c r="XBI25" s="12">
        <v>530</v>
      </c>
      <c r="XBJ25" s="12">
        <v>560</v>
      </c>
      <c r="XBK25" s="12">
        <v>560</v>
      </c>
      <c r="XBL25" s="12">
        <v>590</v>
      </c>
      <c r="XBM25" s="12">
        <v>610</v>
      </c>
      <c r="XBN25" s="12">
        <v>680</v>
      </c>
      <c r="XBO25" s="12">
        <v>690</v>
      </c>
      <c r="XBP25" s="12">
        <v>740</v>
      </c>
      <c r="XBQ25" s="12">
        <v>750</v>
      </c>
      <c r="XBR25" s="12">
        <v>770</v>
      </c>
      <c r="XBS25" s="12">
        <v>770</v>
      </c>
      <c r="XBT25" s="12">
        <v>860</v>
      </c>
      <c r="XBU25" s="12">
        <v>860</v>
      </c>
      <c r="XBV25" s="12">
        <v>880</v>
      </c>
      <c r="XBW25" s="12">
        <v>880</v>
      </c>
      <c r="XBX25" s="12">
        <v>910</v>
      </c>
      <c r="XBY25" s="12">
        <v>930</v>
      </c>
      <c r="XBZ25" s="12">
        <v>940</v>
      </c>
      <c r="XCA25" s="12">
        <v>960</v>
      </c>
      <c r="XCB25" s="12">
        <v>960</v>
      </c>
      <c r="XCC25" s="12">
        <v>1050</v>
      </c>
      <c r="XCD25" s="12">
        <v>1060</v>
      </c>
      <c r="XCE25" s="12">
        <v>1060</v>
      </c>
      <c r="XCF25" s="12">
        <v>1090</v>
      </c>
      <c r="XCG25" s="12">
        <v>1120</v>
      </c>
      <c r="XCH25" s="12">
        <v>1120</v>
      </c>
      <c r="XCI25" s="12">
        <v>1190</v>
      </c>
      <c r="XCJ25" s="7">
        <v>25</v>
      </c>
      <c r="XCK25" s="12"/>
      <c r="XCL25" s="12"/>
      <c r="XCM25" s="12">
        <v>15</v>
      </c>
      <c r="XCN25" s="12">
        <v>16</v>
      </c>
      <c r="XCO25" s="12">
        <v>18</v>
      </c>
      <c r="XCP25" s="12">
        <v>20</v>
      </c>
      <c r="XCQ25" s="12">
        <v>22</v>
      </c>
      <c r="XCR25" s="12">
        <v>24</v>
      </c>
      <c r="XCS25" s="12">
        <v>26</v>
      </c>
      <c r="XCT25" s="12">
        <v>28</v>
      </c>
      <c r="XCU25" s="12">
        <v>30</v>
      </c>
      <c r="XCV25" s="12">
        <v>32</v>
      </c>
      <c r="XCW25" s="12">
        <v>34</v>
      </c>
      <c r="XCX25" s="12">
        <v>36</v>
      </c>
      <c r="XCY25" s="12">
        <v>39</v>
      </c>
      <c r="XCZ25" s="12">
        <v>40</v>
      </c>
      <c r="XDA25" s="12">
        <v>43</v>
      </c>
      <c r="XDB25" s="12">
        <v>45</v>
      </c>
      <c r="XDC25" s="12">
        <v>47</v>
      </c>
      <c r="XDD25" s="12">
        <v>49</v>
      </c>
      <c r="XDE25" s="12">
        <v>51</v>
      </c>
      <c r="XDF25" s="12">
        <v>53</v>
      </c>
      <c r="XDG25" s="12">
        <v>55</v>
      </c>
      <c r="XDH25" s="12">
        <v>57</v>
      </c>
      <c r="XDI25" s="12">
        <v>59</v>
      </c>
      <c r="XDJ25" s="12"/>
      <c r="XDK25" s="12"/>
      <c r="XDL25" s="12"/>
      <c r="XDM25" s="12"/>
      <c r="XDN25" s="12"/>
      <c r="XDO25" s="12"/>
      <c r="XDP25" s="12"/>
      <c r="XDQ25" s="12"/>
      <c r="XDR25" s="12"/>
      <c r="XDS25" s="12"/>
      <c r="XDT25" s="12"/>
      <c r="XDU25" s="12"/>
      <c r="XDV25" s="12"/>
      <c r="XDW25" s="12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>
        <f t="shared" si="0"/>
        <v>0</v>
      </c>
      <c r="XES25" s="4">
        <f t="shared" si="1"/>
        <v>0</v>
      </c>
      <c r="XET25" s="1"/>
      <c r="XEU25" s="1"/>
      <c r="XEV25" s="1"/>
      <c r="XEW25" s="1"/>
      <c r="XEX25" s="1"/>
      <c r="XEY25" s="1"/>
      <c r="XEZ25" s="1"/>
      <c r="XFA25" s="1"/>
      <c r="XFB25" s="1"/>
      <c r="XFC25" s="4"/>
      <c r="XFD25" s="1"/>
    </row>
    <row r="26" spans="1:103 16169:16384" s="2" customFormat="1">
      <c r="A26" s="62">
        <f t="shared" si="2"/>
        <v>0</v>
      </c>
      <c r="B26" s="61" t="e">
        <f>O2*A26</f>
        <v>#DIV/0!</v>
      </c>
      <c r="C26" s="75">
        <v>24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31"/>
      <c r="O26" s="38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WWW26" s="1"/>
      <c r="WWX26" s="1"/>
      <c r="WWY26" s="20">
        <v>26</v>
      </c>
      <c r="WWZ26" s="12">
        <v>59</v>
      </c>
      <c r="WXA26" s="12">
        <v>63</v>
      </c>
      <c r="WXB26" s="12">
        <v>67</v>
      </c>
      <c r="WXC26" s="12">
        <v>71</v>
      </c>
      <c r="WXD26" s="12">
        <v>75</v>
      </c>
      <c r="WXE26" s="12">
        <v>79</v>
      </c>
      <c r="WXF26" s="12">
        <v>83</v>
      </c>
      <c r="WXG26" s="12">
        <v>87</v>
      </c>
      <c r="WXH26" s="12">
        <v>91</v>
      </c>
      <c r="WXI26" s="12">
        <v>95</v>
      </c>
      <c r="WXJ26" s="12">
        <v>99</v>
      </c>
      <c r="WXK26" s="12">
        <v>103</v>
      </c>
      <c r="WXL26" s="12">
        <v>106</v>
      </c>
      <c r="WXM26" s="12">
        <v>110</v>
      </c>
      <c r="WXN26" s="12">
        <v>114</v>
      </c>
      <c r="WXO26" s="12">
        <v>118</v>
      </c>
      <c r="WXP26" s="12">
        <v>122</v>
      </c>
      <c r="WXQ26" s="12">
        <v>126</v>
      </c>
      <c r="WXR26" s="12">
        <v>130</v>
      </c>
      <c r="WXS26" s="12">
        <v>134</v>
      </c>
      <c r="WXT26" s="12">
        <v>138</v>
      </c>
      <c r="WXU26" s="12">
        <v>142</v>
      </c>
      <c r="WXV26" s="12">
        <v>146</v>
      </c>
      <c r="WXW26" s="12">
        <v>150</v>
      </c>
      <c r="WXX26" s="12">
        <v>154</v>
      </c>
      <c r="WXY26" s="12">
        <v>158</v>
      </c>
      <c r="WXZ26" s="12">
        <v>162</v>
      </c>
      <c r="WYA26" s="12">
        <v>166</v>
      </c>
      <c r="WYB26" s="12">
        <v>170</v>
      </c>
      <c r="WYC26" s="12">
        <v>174</v>
      </c>
      <c r="WYD26" s="12">
        <v>177</v>
      </c>
      <c r="WYE26" s="12">
        <v>181</v>
      </c>
      <c r="WYF26" s="12">
        <v>185</v>
      </c>
      <c r="WYG26" s="12">
        <v>189</v>
      </c>
      <c r="WYH26" s="12">
        <v>193</v>
      </c>
      <c r="WYI26" s="12">
        <v>197</v>
      </c>
      <c r="WYJ26" s="12">
        <v>201</v>
      </c>
      <c r="WYK26" s="12">
        <v>205</v>
      </c>
      <c r="WYL26" s="12">
        <v>209</v>
      </c>
      <c r="WYM26" s="12">
        <v>213</v>
      </c>
      <c r="WYN26" s="12">
        <v>217</v>
      </c>
      <c r="WYO26" s="12">
        <v>221</v>
      </c>
      <c r="WYP26" s="12">
        <v>225</v>
      </c>
      <c r="WYQ26" s="12">
        <v>229</v>
      </c>
      <c r="WYR26" s="12">
        <v>233</v>
      </c>
      <c r="WYS26" s="12">
        <v>237</v>
      </c>
      <c r="WYT26" s="20">
        <v>26</v>
      </c>
      <c r="WYU26" s="12">
        <v>210</v>
      </c>
      <c r="WYV26" s="12">
        <v>260</v>
      </c>
      <c r="WYW26" s="12">
        <v>270</v>
      </c>
      <c r="WYX26" s="12">
        <v>300</v>
      </c>
      <c r="WYY26" s="12">
        <v>330</v>
      </c>
      <c r="WYZ26" s="12">
        <v>330</v>
      </c>
      <c r="WZA26" s="12">
        <v>390</v>
      </c>
      <c r="WZB26" s="12">
        <v>390</v>
      </c>
      <c r="WZC26" s="12">
        <v>430</v>
      </c>
      <c r="WZD26" s="12">
        <v>450</v>
      </c>
      <c r="WZE26" s="12">
        <v>490</v>
      </c>
      <c r="WZF26" s="12">
        <v>490</v>
      </c>
      <c r="WZG26" s="12">
        <v>510</v>
      </c>
      <c r="WZH26" s="12">
        <v>600</v>
      </c>
      <c r="WZI26" s="12">
        <v>600</v>
      </c>
      <c r="WZJ26" s="12">
        <v>620</v>
      </c>
      <c r="WZK26" s="12">
        <v>650</v>
      </c>
      <c r="WZL26" s="12">
        <v>650</v>
      </c>
      <c r="WZM26" s="12">
        <v>690</v>
      </c>
      <c r="WZN26" s="12">
        <v>740</v>
      </c>
      <c r="WZO26" s="12">
        <v>750</v>
      </c>
      <c r="WZP26" s="12">
        <v>750</v>
      </c>
      <c r="WZQ26" s="12">
        <v>810</v>
      </c>
      <c r="WZR26" s="12">
        <v>830</v>
      </c>
      <c r="WZS26" s="12">
        <v>840</v>
      </c>
      <c r="WZT26" s="12">
        <v>870</v>
      </c>
      <c r="WZU26" s="12">
        <v>870</v>
      </c>
      <c r="WZV26" s="12">
        <v>890</v>
      </c>
      <c r="WZW26" s="12">
        <v>920</v>
      </c>
      <c r="WZX26" s="12">
        <v>960</v>
      </c>
      <c r="WZY26" s="12">
        <v>1000</v>
      </c>
      <c r="WZZ26" s="12">
        <v>1010</v>
      </c>
      <c r="XAA26" s="12">
        <v>1050</v>
      </c>
      <c r="XAB26" s="12">
        <v>1060</v>
      </c>
      <c r="XAC26" s="12">
        <v>1090</v>
      </c>
      <c r="XAD26" s="12">
        <v>1120</v>
      </c>
      <c r="XAE26" s="12">
        <v>1150</v>
      </c>
      <c r="XAF26" s="12">
        <v>1160</v>
      </c>
      <c r="XAG26" s="12">
        <v>1180</v>
      </c>
      <c r="XAH26" s="12">
        <v>1200</v>
      </c>
      <c r="XAI26" s="12">
        <v>1240</v>
      </c>
      <c r="XAJ26" s="12">
        <v>1250</v>
      </c>
      <c r="XAK26" s="12">
        <v>1290</v>
      </c>
      <c r="XAL26" s="12">
        <v>1310</v>
      </c>
      <c r="XAM26" s="12">
        <v>1310</v>
      </c>
      <c r="XAN26" s="12">
        <v>1340</v>
      </c>
      <c r="XAO26" s="20">
        <v>26</v>
      </c>
      <c r="XAP26" s="12">
        <v>130</v>
      </c>
      <c r="XAQ26" s="12">
        <v>160</v>
      </c>
      <c r="XAR26" s="12">
        <v>180</v>
      </c>
      <c r="XAS26" s="12">
        <v>170</v>
      </c>
      <c r="XAT26" s="12">
        <v>210</v>
      </c>
      <c r="XAU26" s="12">
        <v>250</v>
      </c>
      <c r="XAV26" s="12">
        <v>250</v>
      </c>
      <c r="XAW26" s="12">
        <v>310</v>
      </c>
      <c r="XAX26" s="12">
        <v>310</v>
      </c>
      <c r="XAY26" s="12">
        <v>350</v>
      </c>
      <c r="XAZ26" s="12">
        <v>350</v>
      </c>
      <c r="XBA26" s="12">
        <v>370</v>
      </c>
      <c r="XBB26" s="12">
        <v>440</v>
      </c>
      <c r="XBC26" s="12">
        <v>450</v>
      </c>
      <c r="XBD26" s="12">
        <v>470</v>
      </c>
      <c r="XBE26" s="12">
        <v>500</v>
      </c>
      <c r="XBF26" s="12">
        <v>510</v>
      </c>
      <c r="XBG26" s="12">
        <v>530</v>
      </c>
      <c r="XBH26" s="12">
        <v>590</v>
      </c>
      <c r="XBI26" s="12">
        <v>610</v>
      </c>
      <c r="XBJ26" s="12">
        <v>620</v>
      </c>
      <c r="XBK26" s="12">
        <v>650</v>
      </c>
      <c r="XBL26" s="12">
        <v>650</v>
      </c>
      <c r="XBM26" s="12">
        <v>670</v>
      </c>
      <c r="XBN26" s="12">
        <v>730</v>
      </c>
      <c r="XBO26" s="12">
        <v>740</v>
      </c>
      <c r="XBP26" s="12">
        <v>740</v>
      </c>
      <c r="XBQ26" s="12">
        <v>820</v>
      </c>
      <c r="XBR26" s="12">
        <v>820</v>
      </c>
      <c r="XBS26" s="12">
        <v>850</v>
      </c>
      <c r="XBT26" s="12">
        <v>910</v>
      </c>
      <c r="XBU26" s="12">
        <v>930</v>
      </c>
      <c r="XBV26" s="12">
        <v>930</v>
      </c>
      <c r="XBW26" s="12">
        <v>1010</v>
      </c>
      <c r="XBX26" s="12">
        <v>1020</v>
      </c>
      <c r="XBY26" s="12">
        <v>1030</v>
      </c>
      <c r="XBZ26" s="12">
        <v>1050</v>
      </c>
      <c r="XCA26" s="12">
        <v>1080</v>
      </c>
      <c r="XCB26" s="12">
        <v>1100</v>
      </c>
      <c r="XCC26" s="12">
        <v>1110</v>
      </c>
      <c r="XCD26" s="12">
        <v>1140</v>
      </c>
      <c r="XCE26" s="12">
        <v>1180</v>
      </c>
      <c r="XCF26" s="12">
        <v>1210</v>
      </c>
      <c r="XCG26" s="12">
        <v>1230</v>
      </c>
      <c r="XCH26" s="12">
        <v>1240</v>
      </c>
      <c r="XCI26" s="12">
        <v>1250</v>
      </c>
      <c r="XCJ26" s="7">
        <v>26</v>
      </c>
      <c r="XCK26" s="12"/>
      <c r="XCL26" s="12"/>
      <c r="XCM26" s="12">
        <v>15</v>
      </c>
      <c r="XCN26" s="12">
        <v>16</v>
      </c>
      <c r="XCO26" s="12">
        <v>18</v>
      </c>
      <c r="XCP26" s="12">
        <v>20</v>
      </c>
      <c r="XCQ26" s="12">
        <v>22</v>
      </c>
      <c r="XCR26" s="12">
        <v>24</v>
      </c>
      <c r="XCS26" s="12">
        <v>26</v>
      </c>
      <c r="XCT26" s="12">
        <v>28</v>
      </c>
      <c r="XCU26" s="12">
        <v>30</v>
      </c>
      <c r="XCV26" s="12">
        <v>32</v>
      </c>
      <c r="XCW26" s="12">
        <v>34</v>
      </c>
      <c r="XCX26" s="12">
        <v>36</v>
      </c>
      <c r="XCY26" s="12">
        <v>38</v>
      </c>
      <c r="XCZ26" s="12">
        <v>40</v>
      </c>
      <c r="XDA26" s="12">
        <v>42</v>
      </c>
      <c r="XDB26" s="12">
        <v>44</v>
      </c>
      <c r="XDC26" s="12">
        <v>47</v>
      </c>
      <c r="XDD26" s="12">
        <v>48</v>
      </c>
      <c r="XDE26" s="12">
        <v>51</v>
      </c>
      <c r="XDF26" s="12">
        <v>52</v>
      </c>
      <c r="XDG26" s="12">
        <v>55</v>
      </c>
      <c r="XDH26" s="12">
        <v>57</v>
      </c>
      <c r="XDI26" s="12">
        <v>59</v>
      </c>
      <c r="XDJ26" s="12"/>
      <c r="XDK26" s="12"/>
      <c r="XDL26" s="12"/>
      <c r="XDM26" s="12"/>
      <c r="XDN26" s="12"/>
      <c r="XDO26" s="12"/>
      <c r="XDP26" s="12"/>
      <c r="XDQ26" s="12"/>
      <c r="XDR26" s="12"/>
      <c r="XDS26" s="12"/>
      <c r="XDT26" s="12"/>
      <c r="XDU26" s="12"/>
      <c r="XDV26" s="12"/>
      <c r="XDW26" s="12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>
        <f t="shared" si="0"/>
        <v>0</v>
      </c>
      <c r="XES26" s="4">
        <f t="shared" si="1"/>
        <v>0</v>
      </c>
      <c r="XET26" s="1"/>
      <c r="XEU26" s="1"/>
      <c r="XEV26" s="1"/>
      <c r="XEW26" s="1"/>
      <c r="XEX26" s="1"/>
      <c r="XEY26" s="1"/>
      <c r="XEZ26" s="1"/>
      <c r="XFA26" s="1"/>
      <c r="XFB26" s="1"/>
      <c r="XFC26" s="4"/>
      <c r="XFD26" s="1"/>
    </row>
    <row r="27" spans="1:103 16169:16384" s="2" customFormat="1">
      <c r="A27" s="62">
        <f t="shared" si="2"/>
        <v>0</v>
      </c>
      <c r="B27" s="61" t="e">
        <f>O2*A27</f>
        <v>#DIV/0!</v>
      </c>
      <c r="C27" s="75">
        <v>25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31"/>
      <c r="O27" s="38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WWW27" s="1"/>
      <c r="WWX27" s="1"/>
      <c r="WWY27" s="20">
        <v>27</v>
      </c>
      <c r="WWZ27" s="12">
        <v>64</v>
      </c>
      <c r="WXA27" s="12">
        <v>68</v>
      </c>
      <c r="WXB27" s="12">
        <v>72</v>
      </c>
      <c r="WXC27" s="12">
        <v>77</v>
      </c>
      <c r="WXD27" s="12">
        <v>81</v>
      </c>
      <c r="WXE27" s="12">
        <v>85</v>
      </c>
      <c r="WXF27" s="12">
        <v>89</v>
      </c>
      <c r="WXG27" s="12">
        <v>94</v>
      </c>
      <c r="WXH27" s="12">
        <v>98</v>
      </c>
      <c r="WXI27" s="12">
        <v>102</v>
      </c>
      <c r="WXJ27" s="12">
        <v>107</v>
      </c>
      <c r="WXK27" s="12">
        <v>111</v>
      </c>
      <c r="WXL27" s="12">
        <v>115</v>
      </c>
      <c r="WXM27" s="12">
        <v>119</v>
      </c>
      <c r="WXN27" s="12">
        <v>124</v>
      </c>
      <c r="WXO27" s="12">
        <v>128</v>
      </c>
      <c r="WXP27" s="12">
        <v>132</v>
      </c>
      <c r="WXQ27" s="12">
        <v>136</v>
      </c>
      <c r="WXR27" s="12">
        <v>141</v>
      </c>
      <c r="WXS27" s="12">
        <v>145</v>
      </c>
      <c r="WXT27" s="12">
        <v>149</v>
      </c>
      <c r="WXU27" s="12">
        <v>153</v>
      </c>
      <c r="WXV27" s="12">
        <v>158</v>
      </c>
      <c r="WXW27" s="12">
        <v>162</v>
      </c>
      <c r="WXX27" s="12">
        <v>166</v>
      </c>
      <c r="WXY27" s="12">
        <v>170</v>
      </c>
      <c r="WXZ27" s="12">
        <v>175</v>
      </c>
      <c r="WYA27" s="12">
        <v>179</v>
      </c>
      <c r="WYB27" s="12">
        <v>183</v>
      </c>
      <c r="WYC27" s="12">
        <v>187</v>
      </c>
      <c r="WYD27" s="12">
        <v>192</v>
      </c>
      <c r="WYE27" s="12">
        <v>196</v>
      </c>
      <c r="WYF27" s="12">
        <v>200</v>
      </c>
      <c r="WYG27" s="12">
        <v>205</v>
      </c>
      <c r="WYH27" s="12">
        <v>209</v>
      </c>
      <c r="WYI27" s="12">
        <v>213</v>
      </c>
      <c r="WYJ27" s="12">
        <v>217</v>
      </c>
      <c r="WYK27" s="12">
        <v>222</v>
      </c>
      <c r="WYL27" s="12">
        <v>226</v>
      </c>
      <c r="WYM27" s="12">
        <v>230</v>
      </c>
      <c r="WYN27" s="12">
        <v>234</v>
      </c>
      <c r="WYO27" s="12">
        <v>239</v>
      </c>
      <c r="WYP27" s="12">
        <v>243</v>
      </c>
      <c r="WYQ27" s="12">
        <v>247</v>
      </c>
      <c r="WYR27" s="12">
        <v>251</v>
      </c>
      <c r="WYS27" s="12">
        <v>256</v>
      </c>
      <c r="WYT27" s="20">
        <v>27</v>
      </c>
      <c r="WYU27" s="12">
        <v>230</v>
      </c>
      <c r="WYV27" s="12">
        <v>300</v>
      </c>
      <c r="WYW27" s="12">
        <v>310</v>
      </c>
      <c r="WYX27" s="12">
        <v>330</v>
      </c>
      <c r="WYY27" s="12">
        <v>360</v>
      </c>
      <c r="WYZ27" s="12">
        <v>370</v>
      </c>
      <c r="WZA27" s="12">
        <v>420</v>
      </c>
      <c r="WZB27" s="12">
        <v>470</v>
      </c>
      <c r="WZC27" s="12">
        <v>520</v>
      </c>
      <c r="WZD27" s="12">
        <v>510</v>
      </c>
      <c r="WZE27" s="12">
        <v>530</v>
      </c>
      <c r="WZF27" s="12">
        <v>560</v>
      </c>
      <c r="WZG27" s="12">
        <v>600</v>
      </c>
      <c r="WZH27" s="12">
        <v>600</v>
      </c>
      <c r="WZI27" s="12">
        <v>620</v>
      </c>
      <c r="WZJ27" s="12">
        <v>650</v>
      </c>
      <c r="WZK27" s="12">
        <v>710</v>
      </c>
      <c r="WZL27" s="12">
        <v>720</v>
      </c>
      <c r="WZM27" s="12">
        <v>750</v>
      </c>
      <c r="WZN27" s="12">
        <v>790</v>
      </c>
      <c r="WZO27" s="12">
        <v>790</v>
      </c>
      <c r="WZP27" s="12">
        <v>850</v>
      </c>
      <c r="WZQ27" s="12">
        <v>880</v>
      </c>
      <c r="WZR27" s="12">
        <v>890</v>
      </c>
      <c r="WZS27" s="12">
        <v>930</v>
      </c>
      <c r="WZT27" s="12">
        <v>940</v>
      </c>
      <c r="WZU27" s="12">
        <v>980</v>
      </c>
      <c r="WZV27" s="12">
        <v>1000</v>
      </c>
      <c r="WZW27" s="12">
        <v>1020</v>
      </c>
      <c r="WZX27" s="12">
        <v>1050</v>
      </c>
      <c r="WZY27" s="12">
        <v>1060</v>
      </c>
      <c r="WZZ27" s="12">
        <v>1090</v>
      </c>
      <c r="XAA27" s="12">
        <v>1140</v>
      </c>
      <c r="XAB27" s="12">
        <v>1160</v>
      </c>
      <c r="XAC27" s="12">
        <v>1170</v>
      </c>
      <c r="XAD27" s="12">
        <v>1200</v>
      </c>
      <c r="XAE27" s="12">
        <v>1250</v>
      </c>
      <c r="XAF27" s="12">
        <v>1270</v>
      </c>
      <c r="XAG27" s="12">
        <v>1290</v>
      </c>
      <c r="XAH27" s="12">
        <v>1310</v>
      </c>
      <c r="XAI27" s="12">
        <v>1360</v>
      </c>
      <c r="XAJ27" s="12">
        <v>1370</v>
      </c>
      <c r="XAK27" s="12">
        <v>1380</v>
      </c>
      <c r="XAL27" s="12">
        <v>1440</v>
      </c>
      <c r="XAM27" s="12">
        <v>1450</v>
      </c>
      <c r="XAN27" s="12">
        <v>1460</v>
      </c>
      <c r="XAO27" s="20">
        <v>27</v>
      </c>
      <c r="XAP27" s="12">
        <v>130</v>
      </c>
      <c r="XAQ27" s="12">
        <v>160</v>
      </c>
      <c r="XAR27" s="12">
        <v>180</v>
      </c>
      <c r="XAS27" s="12">
        <v>200</v>
      </c>
      <c r="XAT27" s="12">
        <v>250</v>
      </c>
      <c r="XAU27" s="12">
        <v>250</v>
      </c>
      <c r="XAV27" s="12">
        <v>300</v>
      </c>
      <c r="XAW27" s="12">
        <v>310</v>
      </c>
      <c r="XAX27" s="12">
        <v>350</v>
      </c>
      <c r="XAY27" s="12">
        <v>350</v>
      </c>
      <c r="XAZ27" s="12">
        <v>400</v>
      </c>
      <c r="XBA27" s="12">
        <v>420</v>
      </c>
      <c r="XBB27" s="12">
        <v>440</v>
      </c>
      <c r="XBC27" s="12">
        <v>450</v>
      </c>
      <c r="XBD27" s="12">
        <v>530</v>
      </c>
      <c r="XBE27" s="12">
        <v>560</v>
      </c>
      <c r="XBF27" s="12">
        <v>590</v>
      </c>
      <c r="XBG27" s="12">
        <v>590</v>
      </c>
      <c r="XBH27" s="12">
        <v>610</v>
      </c>
      <c r="XBI27" s="12">
        <v>620</v>
      </c>
      <c r="XBJ27" s="12">
        <v>700</v>
      </c>
      <c r="XBK27" s="12">
        <v>700</v>
      </c>
      <c r="XBL27" s="12">
        <v>760</v>
      </c>
      <c r="XBM27" s="12">
        <v>780</v>
      </c>
      <c r="XBN27" s="12">
        <v>780</v>
      </c>
      <c r="XBO27" s="12">
        <v>840</v>
      </c>
      <c r="XBP27" s="12">
        <v>870</v>
      </c>
      <c r="XBQ27" s="12">
        <v>870</v>
      </c>
      <c r="XBR27" s="12">
        <v>900</v>
      </c>
      <c r="XBS27" s="12">
        <v>950</v>
      </c>
      <c r="XBT27" s="12">
        <v>970</v>
      </c>
      <c r="XBU27" s="12">
        <v>970</v>
      </c>
      <c r="XBV27" s="12">
        <v>1010</v>
      </c>
      <c r="XBW27" s="12">
        <v>1020</v>
      </c>
      <c r="XBX27" s="12">
        <v>1030</v>
      </c>
      <c r="XBY27" s="12">
        <v>1070</v>
      </c>
      <c r="XBZ27" s="12">
        <v>1080</v>
      </c>
      <c r="XCA27" s="12">
        <v>1150</v>
      </c>
      <c r="XCB27" s="12">
        <v>1160</v>
      </c>
      <c r="XCC27" s="12">
        <v>1230</v>
      </c>
      <c r="XCD27" s="12">
        <v>1230</v>
      </c>
      <c r="XCE27" s="12">
        <v>1260</v>
      </c>
      <c r="XCF27" s="12">
        <v>1280</v>
      </c>
      <c r="XCG27" s="12">
        <v>1290</v>
      </c>
      <c r="XCH27" s="12">
        <v>1350</v>
      </c>
      <c r="XCI27" s="12">
        <v>1380</v>
      </c>
      <c r="XCJ27" s="7">
        <v>27</v>
      </c>
      <c r="XCK27" s="12"/>
      <c r="XCL27" s="12"/>
      <c r="XCM27" s="12">
        <v>15</v>
      </c>
      <c r="XCN27" s="12">
        <v>16</v>
      </c>
      <c r="XCO27" s="12">
        <v>18</v>
      </c>
      <c r="XCP27" s="12">
        <v>20</v>
      </c>
      <c r="XCQ27" s="12">
        <v>22</v>
      </c>
      <c r="XCR27" s="12">
        <v>24</v>
      </c>
      <c r="XCS27" s="12">
        <v>26</v>
      </c>
      <c r="XCT27" s="12">
        <v>28</v>
      </c>
      <c r="XCU27" s="12">
        <v>30</v>
      </c>
      <c r="XCV27" s="12">
        <v>32</v>
      </c>
      <c r="XCW27" s="12">
        <v>34</v>
      </c>
      <c r="XCX27" s="12">
        <v>36</v>
      </c>
      <c r="XCY27" s="12">
        <v>38</v>
      </c>
      <c r="XCZ27" s="12">
        <v>40</v>
      </c>
      <c r="XDA27" s="12">
        <v>42</v>
      </c>
      <c r="XDB27" s="12">
        <v>44</v>
      </c>
      <c r="XDC27" s="12">
        <v>46</v>
      </c>
      <c r="XDD27" s="12">
        <v>48</v>
      </c>
      <c r="XDE27" s="12">
        <v>51</v>
      </c>
      <c r="XDF27" s="12">
        <v>52</v>
      </c>
      <c r="XDG27" s="12">
        <v>55</v>
      </c>
      <c r="XDH27" s="12">
        <v>56</v>
      </c>
      <c r="XDI27" s="12">
        <v>59</v>
      </c>
      <c r="XDJ27" s="12"/>
      <c r="XDK27" s="12"/>
      <c r="XDL27" s="12"/>
      <c r="XDM27" s="12"/>
      <c r="XDN27" s="12"/>
      <c r="XDO27" s="12"/>
      <c r="XDP27" s="12"/>
      <c r="XDQ27" s="12"/>
      <c r="XDR27" s="12"/>
      <c r="XDS27" s="12"/>
      <c r="XDT27" s="12"/>
      <c r="XDU27" s="12"/>
      <c r="XDV27" s="12"/>
      <c r="XDW27" s="12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>
        <f t="shared" si="0"/>
        <v>0</v>
      </c>
      <c r="XES27" s="4">
        <f t="shared" si="1"/>
        <v>0</v>
      </c>
      <c r="XET27" s="1"/>
      <c r="XEU27" s="1"/>
      <c r="XEV27" s="1"/>
      <c r="XEW27" s="1"/>
      <c r="XEX27" s="1"/>
      <c r="XEY27" s="1"/>
      <c r="XEZ27" s="1"/>
      <c r="XFA27" s="1"/>
      <c r="XFB27" s="1"/>
      <c r="XFC27" s="4"/>
      <c r="XFD27" s="1"/>
    </row>
    <row r="28" spans="1:103 16169:16384" s="2" customFormat="1">
      <c r="A28" s="62">
        <f t="shared" si="2"/>
        <v>0</v>
      </c>
      <c r="B28" s="61" t="e">
        <f>O2*A28</f>
        <v>#DIV/0!</v>
      </c>
      <c r="C28" s="75">
        <v>26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31"/>
      <c r="O28" s="38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WWW28" s="1"/>
      <c r="WWX28" s="1"/>
      <c r="WWY28" s="20">
        <v>28</v>
      </c>
      <c r="WWZ28" s="12">
        <v>69</v>
      </c>
      <c r="WXA28" s="12">
        <v>73</v>
      </c>
      <c r="WXB28" s="12">
        <v>78</v>
      </c>
      <c r="WXC28" s="12">
        <v>83</v>
      </c>
      <c r="WXD28" s="12">
        <v>87</v>
      </c>
      <c r="WXE28" s="12">
        <v>92</v>
      </c>
      <c r="WXF28" s="12">
        <v>96</v>
      </c>
      <c r="WXG28" s="12">
        <v>101</v>
      </c>
      <c r="WXH28" s="12">
        <v>106</v>
      </c>
      <c r="WXI28" s="12">
        <v>110</v>
      </c>
      <c r="WXJ28" s="12">
        <v>115</v>
      </c>
      <c r="WXK28" s="12">
        <v>119</v>
      </c>
      <c r="WXL28" s="12">
        <v>124</v>
      </c>
      <c r="WXM28" s="12">
        <v>129</v>
      </c>
      <c r="WXN28" s="12">
        <v>133</v>
      </c>
      <c r="WXO28" s="12">
        <v>138</v>
      </c>
      <c r="WXP28" s="12">
        <v>142</v>
      </c>
      <c r="WXQ28" s="12">
        <v>147</v>
      </c>
      <c r="WXR28" s="12">
        <v>151</v>
      </c>
      <c r="WXS28" s="12">
        <v>56</v>
      </c>
      <c r="WXT28" s="12">
        <v>161</v>
      </c>
      <c r="WXU28" s="12">
        <v>165</v>
      </c>
      <c r="WXV28" s="12">
        <v>170</v>
      </c>
      <c r="WXW28" s="12">
        <v>174</v>
      </c>
      <c r="WXX28" s="12">
        <v>179</v>
      </c>
      <c r="WXY28" s="12">
        <v>184</v>
      </c>
      <c r="WXZ28" s="12">
        <v>188</v>
      </c>
      <c r="WYA28" s="12">
        <v>193</v>
      </c>
      <c r="WYB28" s="12">
        <v>197</v>
      </c>
      <c r="WYC28" s="12">
        <v>202</v>
      </c>
      <c r="WYD28" s="12">
        <v>207</v>
      </c>
      <c r="WYE28" s="12">
        <v>211</v>
      </c>
      <c r="WYF28" s="12">
        <v>216</v>
      </c>
      <c r="WYG28" s="12">
        <v>220</v>
      </c>
      <c r="WYH28" s="12">
        <v>225</v>
      </c>
      <c r="WYI28" s="12">
        <v>229</v>
      </c>
      <c r="WYJ28" s="12">
        <v>234</v>
      </c>
      <c r="WYK28" s="12">
        <v>239</v>
      </c>
      <c r="WYL28" s="12">
        <v>243</v>
      </c>
      <c r="WYM28" s="12">
        <v>248</v>
      </c>
      <c r="WYN28" s="12">
        <v>252</v>
      </c>
      <c r="WYO28" s="12">
        <v>257</v>
      </c>
      <c r="WYP28" s="12">
        <v>262</v>
      </c>
      <c r="WYQ28" s="12">
        <v>266</v>
      </c>
      <c r="WYR28" s="12">
        <v>271</v>
      </c>
      <c r="WYS28" s="12">
        <v>275</v>
      </c>
      <c r="WYT28" s="20">
        <v>28</v>
      </c>
      <c r="WYU28" s="12">
        <v>280</v>
      </c>
      <c r="WYV28" s="12">
        <v>300</v>
      </c>
      <c r="WYW28" s="12">
        <v>340</v>
      </c>
      <c r="WYX28" s="12">
        <v>350</v>
      </c>
      <c r="WYY28" s="12">
        <v>410</v>
      </c>
      <c r="WYZ28" s="12">
        <v>440</v>
      </c>
      <c r="WZA28" s="12">
        <v>460</v>
      </c>
      <c r="WZB28" s="12">
        <v>490</v>
      </c>
      <c r="WZC28" s="12">
        <v>520</v>
      </c>
      <c r="WZD28" s="12">
        <v>560</v>
      </c>
      <c r="WZE28" s="12">
        <v>580</v>
      </c>
      <c r="WZF28" s="12">
        <v>580</v>
      </c>
      <c r="WZG28" s="12">
        <v>650</v>
      </c>
      <c r="WZH28" s="12">
        <v>660</v>
      </c>
      <c r="WZI28" s="12">
        <v>670</v>
      </c>
      <c r="WZJ28" s="12">
        <v>720</v>
      </c>
      <c r="WZK28" s="12">
        <v>740</v>
      </c>
      <c r="WZL28" s="12">
        <v>790</v>
      </c>
      <c r="WZM28" s="12">
        <v>820</v>
      </c>
      <c r="WZN28" s="12">
        <v>820</v>
      </c>
      <c r="WZO28" s="12">
        <v>850</v>
      </c>
      <c r="WZP28" s="12">
        <v>880</v>
      </c>
      <c r="WZQ28" s="12">
        <v>910</v>
      </c>
      <c r="WZR28" s="12">
        <v>930</v>
      </c>
      <c r="WZS28" s="12">
        <v>970</v>
      </c>
      <c r="WZT28" s="12">
        <v>1020</v>
      </c>
      <c r="WZU28" s="12">
        <v>1070</v>
      </c>
      <c r="WZV28" s="12">
        <v>1090</v>
      </c>
      <c r="WZW28" s="12">
        <v>1140</v>
      </c>
      <c r="WZX28" s="12">
        <v>1150</v>
      </c>
      <c r="WZY28" s="12">
        <v>1170</v>
      </c>
      <c r="WZZ28" s="12">
        <v>1180</v>
      </c>
      <c r="XAA28" s="12">
        <v>1200</v>
      </c>
      <c r="XAB28" s="12">
        <v>1260</v>
      </c>
      <c r="XAC28" s="12">
        <v>1310</v>
      </c>
      <c r="XAD28" s="12">
        <v>1310</v>
      </c>
      <c r="XAE28" s="12">
        <v>1330</v>
      </c>
      <c r="XAF28" s="12">
        <v>1350</v>
      </c>
      <c r="XAG28" s="12">
        <v>1370</v>
      </c>
      <c r="XAH28" s="12">
        <v>1420</v>
      </c>
      <c r="XAI28" s="12">
        <v>1460</v>
      </c>
      <c r="XAJ28" s="12">
        <v>1490</v>
      </c>
      <c r="XAK28" s="12">
        <v>1540</v>
      </c>
      <c r="XAL28" s="12">
        <v>1550</v>
      </c>
      <c r="XAM28" s="12">
        <v>1590</v>
      </c>
      <c r="XAN28" s="12">
        <v>1600</v>
      </c>
      <c r="XAO28" s="20">
        <v>28</v>
      </c>
      <c r="XAP28" s="12">
        <v>130</v>
      </c>
      <c r="XAQ28" s="12">
        <v>180</v>
      </c>
      <c r="XAR28" s="12">
        <v>210</v>
      </c>
      <c r="XAS28" s="12">
        <v>200</v>
      </c>
      <c r="XAT28" s="12">
        <v>250</v>
      </c>
      <c r="XAU28" s="12">
        <v>300</v>
      </c>
      <c r="XAV28" s="12">
        <v>340</v>
      </c>
      <c r="XAW28" s="12">
        <v>350</v>
      </c>
      <c r="XAX28" s="12">
        <v>350</v>
      </c>
      <c r="XAY28" s="12">
        <v>400</v>
      </c>
      <c r="XAZ28" s="12">
        <v>420</v>
      </c>
      <c r="XBA28" s="12">
        <v>490</v>
      </c>
      <c r="XBB28" s="12">
        <v>510</v>
      </c>
      <c r="XBC28" s="12">
        <v>530</v>
      </c>
      <c r="XBD28" s="12">
        <v>560</v>
      </c>
      <c r="XBE28" s="12">
        <v>590</v>
      </c>
      <c r="XBF28" s="12">
        <v>640</v>
      </c>
      <c r="XBG28" s="12">
        <v>660</v>
      </c>
      <c r="XBH28" s="12">
        <v>660</v>
      </c>
      <c r="XBI28" s="12">
        <v>700</v>
      </c>
      <c r="XBJ28" s="12">
        <v>700</v>
      </c>
      <c r="XBK28" s="12">
        <v>740</v>
      </c>
      <c r="XBL28" s="12">
        <v>760</v>
      </c>
      <c r="XBM28" s="12">
        <v>830</v>
      </c>
      <c r="XBN28" s="12">
        <v>920</v>
      </c>
      <c r="XBO28" s="12">
        <v>940</v>
      </c>
      <c r="XBP28" s="12">
        <v>950</v>
      </c>
      <c r="XBQ28" s="12">
        <v>1020</v>
      </c>
      <c r="XBR28" s="12">
        <v>1020</v>
      </c>
      <c r="XBS28" s="12">
        <v>1050</v>
      </c>
      <c r="XBT28" s="12">
        <v>1050</v>
      </c>
      <c r="XBU28" s="12">
        <v>1070</v>
      </c>
      <c r="XBV28" s="12">
        <v>1150</v>
      </c>
      <c r="XBW28" s="12">
        <v>1190</v>
      </c>
      <c r="XBX28" s="12">
        <v>1200</v>
      </c>
      <c r="XBY28" s="12">
        <v>1210</v>
      </c>
      <c r="XBZ28" s="12">
        <v>1270</v>
      </c>
      <c r="XCA28" s="12">
        <v>1280</v>
      </c>
      <c r="XCB28" s="12">
        <v>1310</v>
      </c>
      <c r="XCC28" s="12">
        <v>1310</v>
      </c>
      <c r="XCD28" s="12">
        <v>1330</v>
      </c>
      <c r="XCE28" s="12">
        <v>1410</v>
      </c>
      <c r="XCF28" s="12">
        <v>1420</v>
      </c>
      <c r="XCG28" s="12">
        <v>1450</v>
      </c>
      <c r="XCH28" s="12">
        <v>1520</v>
      </c>
      <c r="XCI28" s="12">
        <v>1550</v>
      </c>
      <c r="XCJ28" s="7">
        <v>28</v>
      </c>
      <c r="XCK28" s="12"/>
      <c r="XCL28" s="12"/>
      <c r="XCM28" s="12">
        <v>15</v>
      </c>
      <c r="XCN28" s="12">
        <v>16</v>
      </c>
      <c r="XCO28" s="12">
        <v>18</v>
      </c>
      <c r="XCP28" s="12">
        <v>20</v>
      </c>
      <c r="XCQ28" s="12">
        <v>22</v>
      </c>
      <c r="XCR28" s="12">
        <v>24</v>
      </c>
      <c r="XCS28" s="12">
        <v>26</v>
      </c>
      <c r="XCT28" s="12">
        <v>28</v>
      </c>
      <c r="XCU28" s="12">
        <v>30</v>
      </c>
      <c r="XCV28" s="12">
        <v>32</v>
      </c>
      <c r="XCW28" s="12">
        <v>34</v>
      </c>
      <c r="XCX28" s="12">
        <v>36</v>
      </c>
      <c r="XCY28" s="12">
        <v>38</v>
      </c>
      <c r="XCZ28" s="12">
        <v>40</v>
      </c>
      <c r="XDA28" s="12">
        <v>42</v>
      </c>
      <c r="XDB28" s="12">
        <v>44</v>
      </c>
      <c r="XDC28" s="12">
        <v>46</v>
      </c>
      <c r="XDD28" s="12">
        <v>48</v>
      </c>
      <c r="XDE28" s="12">
        <v>50</v>
      </c>
      <c r="XDF28" s="12">
        <v>52</v>
      </c>
      <c r="XDG28" s="12">
        <v>54</v>
      </c>
      <c r="XDH28" s="12">
        <v>56</v>
      </c>
      <c r="XDI28" s="12">
        <v>59</v>
      </c>
      <c r="XDJ28" s="12"/>
      <c r="XDK28" s="12"/>
      <c r="XDL28" s="12"/>
      <c r="XDM28" s="12"/>
      <c r="XDN28" s="12"/>
      <c r="XDO28" s="12"/>
      <c r="XDP28" s="12"/>
      <c r="XDQ28" s="12"/>
      <c r="XDR28" s="12"/>
      <c r="XDS28" s="12"/>
      <c r="XDT28" s="12"/>
      <c r="XDU28" s="12"/>
      <c r="XDV28" s="12"/>
      <c r="XDW28" s="12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>
        <f t="shared" si="0"/>
        <v>0</v>
      </c>
      <c r="XES28" s="4">
        <f t="shared" si="1"/>
        <v>0</v>
      </c>
      <c r="XET28" s="1"/>
      <c r="XEU28" s="1"/>
      <c r="XEV28" s="1"/>
      <c r="XEW28" s="1"/>
      <c r="XEX28" s="1"/>
      <c r="XEY28" s="1"/>
      <c r="XEZ28" s="1"/>
      <c r="XFA28" s="1"/>
      <c r="XFB28" s="1"/>
      <c r="XFC28" s="4"/>
      <c r="XFD28" s="1"/>
    </row>
    <row r="29" spans="1:103 16169:16384" s="2" customFormat="1">
      <c r="A29" s="62">
        <f t="shared" si="2"/>
        <v>0</v>
      </c>
      <c r="B29" s="61" t="e">
        <f>O2*A29</f>
        <v>#DIV/0!</v>
      </c>
      <c r="C29" s="75">
        <v>27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31"/>
      <c r="O29" s="38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WWW29" s="1"/>
      <c r="WWX29" s="1"/>
      <c r="WWY29" s="20">
        <v>29</v>
      </c>
      <c r="WWZ29" s="12">
        <v>74</v>
      </c>
      <c r="WXA29" s="12">
        <v>79</v>
      </c>
      <c r="WXB29" s="12">
        <v>84</v>
      </c>
      <c r="WXC29" s="12">
        <v>89</v>
      </c>
      <c r="WXD29" s="12">
        <v>94</v>
      </c>
      <c r="WXE29" s="12">
        <v>99</v>
      </c>
      <c r="WXF29" s="12">
        <v>104</v>
      </c>
      <c r="WXG29" s="12">
        <v>108</v>
      </c>
      <c r="WXH29" s="12">
        <v>113</v>
      </c>
      <c r="WXI29" s="12">
        <v>118</v>
      </c>
      <c r="WXJ29" s="12">
        <v>123</v>
      </c>
      <c r="WXK29" s="12">
        <v>128</v>
      </c>
      <c r="WXL29" s="12">
        <v>133</v>
      </c>
      <c r="WXM29" s="12">
        <v>138</v>
      </c>
      <c r="WXN29" s="12">
        <v>143</v>
      </c>
      <c r="WXO29" s="12">
        <v>148</v>
      </c>
      <c r="WXP29" s="12">
        <v>153</v>
      </c>
      <c r="WXQ29" s="12">
        <v>158</v>
      </c>
      <c r="WXR29" s="12">
        <v>163</v>
      </c>
      <c r="WXS29" s="12">
        <v>168</v>
      </c>
      <c r="WXT29" s="12">
        <v>173</v>
      </c>
      <c r="WXU29" s="12">
        <v>177</v>
      </c>
      <c r="WXV29" s="12">
        <v>182</v>
      </c>
      <c r="WXW29" s="12">
        <v>187</v>
      </c>
      <c r="WXX29" s="12">
        <v>192</v>
      </c>
      <c r="WXY29" s="12">
        <v>197</v>
      </c>
      <c r="WXZ29" s="12">
        <v>202</v>
      </c>
      <c r="WYA29" s="12">
        <v>207</v>
      </c>
      <c r="WYB29" s="12">
        <v>212</v>
      </c>
      <c r="WYC29" s="12">
        <v>217</v>
      </c>
      <c r="WYD29" s="12">
        <v>222</v>
      </c>
      <c r="WYE29" s="12">
        <v>227</v>
      </c>
      <c r="WYF29" s="12">
        <v>232</v>
      </c>
      <c r="WYG29" s="12">
        <v>237</v>
      </c>
      <c r="WYH29" s="12">
        <v>242</v>
      </c>
      <c r="WYI29" s="12">
        <v>246</v>
      </c>
      <c r="WYJ29" s="12">
        <v>251</v>
      </c>
      <c r="WYK29" s="12">
        <v>256</v>
      </c>
      <c r="WYL29" s="12">
        <v>261</v>
      </c>
      <c r="WYM29" s="12">
        <v>266</v>
      </c>
      <c r="WYN29" s="12">
        <v>271</v>
      </c>
      <c r="WYO29" s="12">
        <v>276</v>
      </c>
      <c r="WYP29" s="12">
        <v>281</v>
      </c>
      <c r="WYQ29" s="12">
        <v>286</v>
      </c>
      <c r="WYR29" s="12">
        <v>291</v>
      </c>
      <c r="WYS29" s="12">
        <v>296</v>
      </c>
      <c r="WYT29" s="20">
        <v>29</v>
      </c>
      <c r="WYU29" s="12">
        <v>280</v>
      </c>
      <c r="WYV29" s="12">
        <v>340</v>
      </c>
      <c r="WYW29" s="12">
        <v>400</v>
      </c>
      <c r="WYX29" s="12">
        <v>390</v>
      </c>
      <c r="WYY29" s="12">
        <v>410</v>
      </c>
      <c r="WYZ29" s="12">
        <v>470</v>
      </c>
      <c r="WZA29" s="12">
        <v>500</v>
      </c>
      <c r="WZB29" s="12">
        <v>510</v>
      </c>
      <c r="WZC29" s="12">
        <v>570</v>
      </c>
      <c r="WZD29" s="12">
        <v>560</v>
      </c>
      <c r="WZE29" s="12">
        <v>610</v>
      </c>
      <c r="WZF29" s="12">
        <v>660</v>
      </c>
      <c r="WZG29" s="12">
        <v>690</v>
      </c>
      <c r="WZH29" s="12">
        <v>730</v>
      </c>
      <c r="WZI29" s="12">
        <v>780</v>
      </c>
      <c r="WZJ29" s="12">
        <v>790</v>
      </c>
      <c r="WZK29" s="12">
        <v>820</v>
      </c>
      <c r="WZL29" s="12">
        <v>840</v>
      </c>
      <c r="WZM29" s="12">
        <v>870</v>
      </c>
      <c r="WZN29" s="12">
        <v>930</v>
      </c>
      <c r="WZO29" s="12">
        <v>950</v>
      </c>
      <c r="WZP29" s="12">
        <v>980</v>
      </c>
      <c r="WZQ29" s="12">
        <v>990</v>
      </c>
      <c r="WZR29" s="12">
        <v>1070</v>
      </c>
      <c r="WZS29" s="12">
        <v>1080</v>
      </c>
      <c r="WZT29" s="12">
        <v>1080</v>
      </c>
      <c r="WZU29" s="12">
        <v>1140</v>
      </c>
      <c r="WZV29" s="12">
        <v>1160</v>
      </c>
      <c r="WZW29" s="12">
        <v>1190</v>
      </c>
      <c r="WZX29" s="12">
        <v>1230</v>
      </c>
      <c r="WZY29" s="12">
        <v>1250</v>
      </c>
      <c r="WZZ29" s="12">
        <v>1310</v>
      </c>
      <c r="XAA29" s="12">
        <v>1320</v>
      </c>
      <c r="XAB29" s="12">
        <v>1370</v>
      </c>
      <c r="XAC29" s="12">
        <v>1370</v>
      </c>
      <c r="XAD29" s="12">
        <v>1430</v>
      </c>
      <c r="XAE29" s="12">
        <v>1450</v>
      </c>
      <c r="XAF29" s="12">
        <v>1500</v>
      </c>
      <c r="XAG29" s="12">
        <v>1530</v>
      </c>
      <c r="XAH29" s="12">
        <v>1560</v>
      </c>
      <c r="XAI29" s="12">
        <v>1600</v>
      </c>
      <c r="XAJ29" s="12">
        <v>1620</v>
      </c>
      <c r="XAK29" s="12">
        <v>1620</v>
      </c>
      <c r="XAL29" s="12">
        <v>1700</v>
      </c>
      <c r="XAM29" s="12">
        <v>1700</v>
      </c>
      <c r="XAN29" s="12">
        <v>1720</v>
      </c>
      <c r="XAO29" s="20">
        <v>29</v>
      </c>
      <c r="XAP29" s="12">
        <v>150</v>
      </c>
      <c r="XAQ29" s="12">
        <v>180</v>
      </c>
      <c r="XAR29" s="12">
        <v>210</v>
      </c>
      <c r="XAS29" s="12">
        <v>240</v>
      </c>
      <c r="XAT29" s="12">
        <v>300</v>
      </c>
      <c r="XAU29" s="12">
        <v>340</v>
      </c>
      <c r="XAV29" s="12">
        <v>340</v>
      </c>
      <c r="XAW29" s="12">
        <v>400</v>
      </c>
      <c r="XAX29" s="12">
        <v>400</v>
      </c>
      <c r="XAY29" s="12">
        <v>460</v>
      </c>
      <c r="XAZ29" s="12">
        <v>480</v>
      </c>
      <c r="XBA29" s="12">
        <v>500</v>
      </c>
      <c r="XBB29" s="12">
        <v>560</v>
      </c>
      <c r="XBC29" s="12">
        <v>580</v>
      </c>
      <c r="XBD29" s="12">
        <v>610</v>
      </c>
      <c r="XBE29" s="12">
        <v>640</v>
      </c>
      <c r="XBF29" s="12">
        <v>660</v>
      </c>
      <c r="XBG29" s="12">
        <v>660</v>
      </c>
      <c r="XBH29" s="12">
        <v>780</v>
      </c>
      <c r="XBI29" s="12">
        <v>780</v>
      </c>
      <c r="XBJ29" s="12">
        <v>820</v>
      </c>
      <c r="XBK29" s="12">
        <v>840</v>
      </c>
      <c r="XBL29" s="12">
        <v>910</v>
      </c>
      <c r="XBM29" s="12">
        <v>910</v>
      </c>
      <c r="XBN29" s="12">
        <v>920</v>
      </c>
      <c r="XBO29" s="12">
        <v>990</v>
      </c>
      <c r="XBP29" s="12">
        <v>1020</v>
      </c>
      <c r="XBQ29" s="12">
        <v>1020</v>
      </c>
      <c r="XBR29" s="12">
        <v>1050</v>
      </c>
      <c r="XBS29" s="12">
        <v>1120</v>
      </c>
      <c r="XBT29" s="12">
        <v>1120</v>
      </c>
      <c r="XBU29" s="12">
        <v>1190</v>
      </c>
      <c r="XBV29" s="12">
        <v>1240</v>
      </c>
      <c r="XBW29" s="12">
        <v>1240</v>
      </c>
      <c r="XBX29" s="12">
        <v>1300</v>
      </c>
      <c r="XBY29" s="12">
        <v>1380</v>
      </c>
      <c r="XBZ29" s="12">
        <v>1380</v>
      </c>
      <c r="XCA29" s="12">
        <v>1420</v>
      </c>
      <c r="XCB29" s="12">
        <v>1470</v>
      </c>
      <c r="XCC29" s="12">
        <v>1490</v>
      </c>
      <c r="XCD29" s="12">
        <v>1520</v>
      </c>
      <c r="XCE29" s="12">
        <v>1550</v>
      </c>
      <c r="XCF29" s="12">
        <v>1550</v>
      </c>
      <c r="XCG29" s="12">
        <v>1570</v>
      </c>
      <c r="XCH29" s="12">
        <v>1670</v>
      </c>
      <c r="XCI29" s="12">
        <v>1670</v>
      </c>
      <c r="XCJ29" s="7">
        <v>29</v>
      </c>
      <c r="XCK29" s="12"/>
      <c r="XCL29" s="12"/>
      <c r="XCM29" s="12">
        <v>15</v>
      </c>
      <c r="XCN29" s="12">
        <v>16</v>
      </c>
      <c r="XCO29" s="12">
        <v>18</v>
      </c>
      <c r="XCP29" s="12">
        <v>20</v>
      </c>
      <c r="XCQ29" s="12">
        <v>22</v>
      </c>
      <c r="XCR29" s="12">
        <v>23</v>
      </c>
      <c r="XCS29" s="12">
        <v>26</v>
      </c>
      <c r="XCT29" s="12">
        <v>27</v>
      </c>
      <c r="XCU29" s="12">
        <v>30</v>
      </c>
      <c r="XCV29" s="12">
        <v>31</v>
      </c>
      <c r="XCW29" s="12">
        <v>34</v>
      </c>
      <c r="XCX29" s="12">
        <v>35</v>
      </c>
      <c r="XCY29" s="12">
        <v>38</v>
      </c>
      <c r="XCZ29" s="12">
        <v>40</v>
      </c>
      <c r="XDA29" s="12">
        <v>42</v>
      </c>
      <c r="XDB29" s="12">
        <v>44</v>
      </c>
      <c r="XDC29" s="12">
        <v>46</v>
      </c>
      <c r="XDD29" s="12">
        <v>48</v>
      </c>
      <c r="XDE29" s="12">
        <v>50</v>
      </c>
      <c r="XDF29" s="12">
        <v>52</v>
      </c>
      <c r="XDG29" s="12">
        <v>54</v>
      </c>
      <c r="XDH29" s="12">
        <v>56</v>
      </c>
      <c r="XDI29" s="12">
        <v>58</v>
      </c>
      <c r="XDJ29" s="12">
        <v>60</v>
      </c>
      <c r="XDK29" s="12"/>
      <c r="XDL29" s="12"/>
      <c r="XDM29" s="12"/>
      <c r="XDN29" s="12"/>
      <c r="XDO29" s="12"/>
      <c r="XDP29" s="12"/>
      <c r="XDQ29" s="12"/>
      <c r="XDR29" s="12"/>
      <c r="XDS29" s="12"/>
      <c r="XDT29" s="12"/>
      <c r="XDU29" s="12"/>
      <c r="XDV29" s="12"/>
      <c r="XDW29" s="12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>
        <f t="shared" si="0"/>
        <v>0</v>
      </c>
      <c r="XES29" s="4">
        <f t="shared" si="1"/>
        <v>0</v>
      </c>
      <c r="XET29" s="1"/>
      <c r="XEU29" s="1"/>
      <c r="XEV29" s="1"/>
      <c r="XEW29" s="1"/>
      <c r="XEX29" s="1"/>
      <c r="XEY29" s="1"/>
      <c r="XEZ29" s="1"/>
      <c r="XFA29" s="1"/>
      <c r="XFB29" s="1"/>
      <c r="XFC29" s="4"/>
      <c r="XFD29" s="1"/>
    </row>
    <row r="30" spans="1:103 16169:16384" s="2" customFormat="1">
      <c r="A30" s="62">
        <f t="shared" si="2"/>
        <v>0</v>
      </c>
      <c r="B30" s="61" t="e">
        <f>O2*A30</f>
        <v>#DIV/0!</v>
      </c>
      <c r="C30" s="75">
        <v>28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31"/>
      <c r="O30" s="38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WWW30" s="1"/>
      <c r="WWX30" s="1"/>
      <c r="WWY30" s="20">
        <v>30</v>
      </c>
      <c r="WWZ30" s="12">
        <v>79</v>
      </c>
      <c r="WXA30" s="12">
        <v>85</v>
      </c>
      <c r="WXB30" s="12">
        <v>90</v>
      </c>
      <c r="WXC30" s="12">
        <v>95</v>
      </c>
      <c r="WXD30" s="12">
        <v>100</v>
      </c>
      <c r="WXE30" s="12">
        <v>106</v>
      </c>
      <c r="WXF30" s="12">
        <v>111</v>
      </c>
      <c r="WXG30" s="12">
        <v>116</v>
      </c>
      <c r="WXH30" s="12">
        <v>121</v>
      </c>
      <c r="WXI30" s="12">
        <v>127</v>
      </c>
      <c r="WXJ30" s="12">
        <v>132</v>
      </c>
      <c r="WXK30" s="12">
        <v>137</v>
      </c>
      <c r="WXL30" s="12">
        <v>143</v>
      </c>
      <c r="WXM30" s="12">
        <v>148</v>
      </c>
      <c r="WXN30" s="12">
        <v>153</v>
      </c>
      <c r="WXO30" s="12">
        <v>158</v>
      </c>
      <c r="WXP30" s="12">
        <v>164</v>
      </c>
      <c r="WXQ30" s="12">
        <v>169</v>
      </c>
      <c r="WXR30" s="12">
        <v>174</v>
      </c>
      <c r="WXS30" s="12">
        <v>180</v>
      </c>
      <c r="WXT30" s="12">
        <v>185</v>
      </c>
      <c r="WXU30" s="12">
        <v>190</v>
      </c>
      <c r="WXV30" s="12">
        <v>195</v>
      </c>
      <c r="WXW30" s="12">
        <v>201</v>
      </c>
      <c r="WXX30" s="12">
        <v>206</v>
      </c>
      <c r="WXY30" s="12">
        <v>211</v>
      </c>
      <c r="WXZ30" s="12">
        <v>217</v>
      </c>
      <c r="WYA30" s="12">
        <v>222</v>
      </c>
      <c r="WYB30" s="12">
        <v>227</v>
      </c>
      <c r="WYC30" s="12">
        <v>232</v>
      </c>
      <c r="WYD30" s="12">
        <v>238</v>
      </c>
      <c r="WYE30" s="12">
        <v>243</v>
      </c>
      <c r="WYF30" s="12">
        <v>248</v>
      </c>
      <c r="WYG30" s="12">
        <v>254</v>
      </c>
      <c r="WYH30" s="12">
        <v>259</v>
      </c>
      <c r="WYI30" s="12">
        <v>264</v>
      </c>
      <c r="WYJ30" s="12">
        <v>269</v>
      </c>
      <c r="WYK30" s="12">
        <v>275</v>
      </c>
      <c r="WYL30" s="12">
        <v>280</v>
      </c>
      <c r="WYM30" s="12">
        <v>285</v>
      </c>
      <c r="WYN30" s="12">
        <v>291</v>
      </c>
      <c r="WYO30" s="12">
        <v>296</v>
      </c>
      <c r="WYP30" s="12">
        <v>301</v>
      </c>
      <c r="WYQ30" s="12">
        <v>306</v>
      </c>
      <c r="WYR30" s="12">
        <v>312</v>
      </c>
      <c r="WYS30" s="12">
        <v>317</v>
      </c>
      <c r="WYT30" s="20">
        <v>30</v>
      </c>
      <c r="WYU30" s="12">
        <v>310</v>
      </c>
      <c r="WYV30" s="12">
        <v>380</v>
      </c>
      <c r="WYW30" s="12">
        <v>400</v>
      </c>
      <c r="WYX30" s="12">
        <v>420</v>
      </c>
      <c r="WYY30" s="12">
        <v>460</v>
      </c>
      <c r="WYZ30" s="12">
        <v>490</v>
      </c>
      <c r="WZA30" s="12">
        <v>530</v>
      </c>
      <c r="WZB30" s="12">
        <v>580</v>
      </c>
      <c r="WZC30" s="12">
        <v>590</v>
      </c>
      <c r="WZD30" s="12">
        <v>640</v>
      </c>
      <c r="WZE30" s="12">
        <v>660</v>
      </c>
      <c r="WZF30" s="12">
        <v>710</v>
      </c>
      <c r="WZG30" s="12">
        <v>720</v>
      </c>
      <c r="WZH30" s="12">
        <v>760</v>
      </c>
      <c r="WZI30" s="12">
        <v>830</v>
      </c>
      <c r="WZJ30" s="12">
        <v>910</v>
      </c>
      <c r="WZK30" s="12">
        <v>920</v>
      </c>
      <c r="WZL30" s="12">
        <v>960</v>
      </c>
      <c r="WZM30" s="12">
        <v>980</v>
      </c>
      <c r="WZN30" s="12">
        <v>1000</v>
      </c>
      <c r="WZO30" s="12">
        <v>1060</v>
      </c>
      <c r="WZP30" s="12">
        <v>1090</v>
      </c>
      <c r="WZQ30" s="12">
        <v>1130</v>
      </c>
      <c r="WZR30" s="12">
        <v>1150</v>
      </c>
      <c r="WZS30" s="12">
        <v>1170</v>
      </c>
      <c r="WZT30" s="12">
        <v>1240</v>
      </c>
      <c r="WZU30" s="12">
        <v>1260</v>
      </c>
      <c r="WZV30" s="12">
        <v>1300</v>
      </c>
      <c r="WZW30" s="12">
        <v>1320</v>
      </c>
      <c r="WZX30" s="12">
        <v>1360</v>
      </c>
      <c r="WZY30" s="12">
        <v>1380</v>
      </c>
      <c r="WZZ30" s="12">
        <v>1380</v>
      </c>
      <c r="XAA30" s="12">
        <v>1460</v>
      </c>
      <c r="XAB30" s="12">
        <v>1490</v>
      </c>
      <c r="XAC30" s="12">
        <v>1550</v>
      </c>
      <c r="XAD30" s="12">
        <v>1580</v>
      </c>
      <c r="XAE30" s="12">
        <v>1590</v>
      </c>
      <c r="XAF30" s="12">
        <v>1650</v>
      </c>
      <c r="XAG30" s="12">
        <v>1690</v>
      </c>
      <c r="XAH30" s="12">
        <v>1710</v>
      </c>
      <c r="XAI30" s="12">
        <v>1730</v>
      </c>
      <c r="XAJ30" s="12">
        <v>1750</v>
      </c>
      <c r="XAK30" s="12">
        <v>1800</v>
      </c>
      <c r="XAL30" s="12">
        <v>1810</v>
      </c>
      <c r="XAM30" s="12">
        <v>1890</v>
      </c>
      <c r="XAN30" s="12">
        <v>1890</v>
      </c>
      <c r="XAO30" s="20">
        <v>30</v>
      </c>
      <c r="XAP30" s="12">
        <v>150</v>
      </c>
      <c r="XAQ30" s="12">
        <v>180</v>
      </c>
      <c r="XAR30" s="12">
        <v>250</v>
      </c>
      <c r="XAS30" s="12">
        <v>240</v>
      </c>
      <c r="XAT30" s="12">
        <v>300</v>
      </c>
      <c r="XAU30" s="12">
        <v>340</v>
      </c>
      <c r="XAV30" s="12">
        <v>390</v>
      </c>
      <c r="XAW30" s="12">
        <v>400</v>
      </c>
      <c r="XAX30" s="12">
        <v>460</v>
      </c>
      <c r="XAY30" s="12">
        <v>460</v>
      </c>
      <c r="XAZ30" s="12">
        <v>530</v>
      </c>
      <c r="XBA30" s="12">
        <v>550</v>
      </c>
      <c r="XBB30" s="12">
        <v>580</v>
      </c>
      <c r="XBC30" s="12">
        <v>610</v>
      </c>
      <c r="XBD30" s="12">
        <v>710</v>
      </c>
      <c r="XBE30" s="12">
        <v>740</v>
      </c>
      <c r="XBF30" s="12">
        <v>740</v>
      </c>
      <c r="XBG30" s="12">
        <v>770</v>
      </c>
      <c r="XBH30" s="12">
        <v>820</v>
      </c>
      <c r="XBI30" s="12">
        <v>820</v>
      </c>
      <c r="XBJ30" s="12">
        <v>920</v>
      </c>
      <c r="XBK30" s="12">
        <v>940</v>
      </c>
      <c r="XBL30" s="12">
        <v>960</v>
      </c>
      <c r="XBM30" s="12">
        <v>1010</v>
      </c>
      <c r="XBN30" s="12">
        <v>1030</v>
      </c>
      <c r="XBO30" s="12">
        <v>1070</v>
      </c>
      <c r="XBP30" s="12">
        <v>1120</v>
      </c>
      <c r="XBQ30" s="12">
        <v>1140</v>
      </c>
      <c r="XBR30" s="12">
        <v>1170</v>
      </c>
      <c r="XBS30" s="12">
        <v>1170</v>
      </c>
      <c r="XBT30" s="12">
        <v>1200</v>
      </c>
      <c r="XBU30" s="12">
        <v>1290</v>
      </c>
      <c r="XBV30" s="12">
        <v>1300</v>
      </c>
      <c r="XBW30" s="12">
        <v>1350</v>
      </c>
      <c r="XBX30" s="12">
        <v>1380</v>
      </c>
      <c r="XBY30" s="12">
        <v>1380</v>
      </c>
      <c r="XBZ30" s="12">
        <v>1470</v>
      </c>
      <c r="XCA30" s="12">
        <v>1470</v>
      </c>
      <c r="XCB30" s="12">
        <v>1490</v>
      </c>
      <c r="XCC30" s="12">
        <v>1520</v>
      </c>
      <c r="XCD30" s="12">
        <v>1550</v>
      </c>
      <c r="XCE30" s="12">
        <v>1590</v>
      </c>
      <c r="XCF30" s="12">
        <v>1660</v>
      </c>
      <c r="XCG30" s="12">
        <v>1710</v>
      </c>
      <c r="XCH30" s="12">
        <v>1720</v>
      </c>
      <c r="XCI30" s="12">
        <v>1750</v>
      </c>
      <c r="XCJ30" s="7">
        <v>30</v>
      </c>
      <c r="XCK30" s="12"/>
      <c r="XCL30" s="12"/>
      <c r="XCM30" s="12"/>
      <c r="XCN30" s="12">
        <v>16</v>
      </c>
      <c r="XCO30" s="12">
        <v>18</v>
      </c>
      <c r="XCP30" s="12">
        <v>19</v>
      </c>
      <c r="XCQ30" s="12">
        <v>22</v>
      </c>
      <c r="XCR30" s="12">
        <v>23</v>
      </c>
      <c r="XCS30" s="12">
        <v>26</v>
      </c>
      <c r="XCT30" s="12">
        <v>27</v>
      </c>
      <c r="XCU30" s="12">
        <v>30</v>
      </c>
      <c r="XCV30" s="12">
        <v>31</v>
      </c>
      <c r="XCW30" s="12">
        <v>34</v>
      </c>
      <c r="XCX30" s="12">
        <v>35</v>
      </c>
      <c r="XCY30" s="12">
        <v>38</v>
      </c>
      <c r="XCZ30" s="12">
        <v>39</v>
      </c>
      <c r="XDA30" s="12">
        <v>42</v>
      </c>
      <c r="XDB30" s="12">
        <v>43</v>
      </c>
      <c r="XDC30" s="12">
        <v>46</v>
      </c>
      <c r="XDD30" s="12">
        <v>47</v>
      </c>
      <c r="XDE30" s="12">
        <v>50</v>
      </c>
      <c r="XDF30" s="12">
        <v>52</v>
      </c>
      <c r="XDG30" s="12">
        <v>54</v>
      </c>
      <c r="XDH30" s="12">
        <v>56</v>
      </c>
      <c r="XDI30" s="12">
        <v>58</v>
      </c>
      <c r="XDJ30" s="12">
        <v>60</v>
      </c>
      <c r="XDK30" s="12"/>
      <c r="XDL30" s="12"/>
      <c r="XDM30" s="12"/>
      <c r="XDN30" s="12"/>
      <c r="XDO30" s="12"/>
      <c r="XDP30" s="12"/>
      <c r="XDQ30" s="12"/>
      <c r="XDR30" s="12"/>
      <c r="XDS30" s="12"/>
      <c r="XDT30" s="12"/>
      <c r="XDU30" s="12"/>
      <c r="XDV30" s="12"/>
      <c r="XDW30" s="12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>
        <f t="shared" si="0"/>
        <v>0</v>
      </c>
      <c r="XES30" s="4">
        <f t="shared" si="1"/>
        <v>0</v>
      </c>
      <c r="XET30" s="1"/>
      <c r="XEU30" s="1"/>
      <c r="XEV30" s="1"/>
      <c r="XEW30" s="1"/>
      <c r="XEX30" s="1"/>
      <c r="XEY30" s="1"/>
      <c r="XEZ30" s="1"/>
      <c r="XFA30" s="1"/>
      <c r="XFB30" s="1"/>
      <c r="XFC30" s="4"/>
      <c r="XFD30" s="1"/>
    </row>
    <row r="31" spans="1:103 16169:16384" s="2" customFormat="1">
      <c r="A31" s="62">
        <f t="shared" si="2"/>
        <v>0</v>
      </c>
      <c r="B31" s="61" t="e">
        <f>O2*A31</f>
        <v>#DIV/0!</v>
      </c>
      <c r="C31" s="75">
        <v>29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31"/>
      <c r="O31" s="38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WWW31" s="1"/>
      <c r="WWX31" s="1"/>
      <c r="WWY31" s="20">
        <v>31</v>
      </c>
      <c r="WWZ31" s="12">
        <v>85</v>
      </c>
      <c r="WXA31" s="12">
        <v>90</v>
      </c>
      <c r="WXB31" s="12">
        <v>96</v>
      </c>
      <c r="WXC31" s="12">
        <v>102</v>
      </c>
      <c r="WXD31" s="12">
        <v>107</v>
      </c>
      <c r="WXE31" s="12">
        <v>113</v>
      </c>
      <c r="WXF31" s="12">
        <v>119</v>
      </c>
      <c r="WXG31" s="12">
        <v>124</v>
      </c>
      <c r="WXH31" s="12">
        <v>130</v>
      </c>
      <c r="WXI31" s="12">
        <v>136</v>
      </c>
      <c r="WXJ31" s="12">
        <v>141</v>
      </c>
      <c r="WXK31" s="12">
        <v>147</v>
      </c>
      <c r="WXL31" s="12">
        <v>152</v>
      </c>
      <c r="WXM31" s="12">
        <v>158</v>
      </c>
      <c r="WXN31" s="12">
        <v>164</v>
      </c>
      <c r="WXO31" s="12">
        <v>169</v>
      </c>
      <c r="WXP31" s="12">
        <v>175</v>
      </c>
      <c r="WXQ31" s="12">
        <v>181</v>
      </c>
      <c r="WXR31" s="12">
        <v>186</v>
      </c>
      <c r="WXS31" s="12">
        <v>192</v>
      </c>
      <c r="WXT31" s="12">
        <v>198</v>
      </c>
      <c r="WXU31" s="12">
        <v>203</v>
      </c>
      <c r="WXV31" s="12">
        <v>209</v>
      </c>
      <c r="WXW31" s="12">
        <v>215</v>
      </c>
      <c r="WXX31" s="12">
        <v>220</v>
      </c>
      <c r="WXY31" s="12">
        <v>226</v>
      </c>
      <c r="WXZ31" s="12">
        <v>232</v>
      </c>
      <c r="WYA31" s="12">
        <v>237</v>
      </c>
      <c r="WYB31" s="12">
        <v>243</v>
      </c>
      <c r="WYC31" s="12">
        <v>248</v>
      </c>
      <c r="WYD31" s="12">
        <v>254</v>
      </c>
      <c r="WYE31" s="12">
        <v>260</v>
      </c>
      <c r="WYF31" s="12">
        <v>265</v>
      </c>
      <c r="WYG31" s="12">
        <v>271</v>
      </c>
      <c r="WYH31" s="12">
        <v>277</v>
      </c>
      <c r="WYI31" s="12">
        <v>282</v>
      </c>
      <c r="WYJ31" s="12">
        <v>288</v>
      </c>
      <c r="WYK31" s="12">
        <v>294</v>
      </c>
      <c r="WYL31" s="12">
        <v>299</v>
      </c>
      <c r="WYM31" s="12">
        <v>305</v>
      </c>
      <c r="WYN31" s="12">
        <v>311</v>
      </c>
      <c r="WYO31" s="12">
        <v>316</v>
      </c>
      <c r="WYP31" s="12">
        <v>322</v>
      </c>
      <c r="WYQ31" s="12">
        <v>328</v>
      </c>
      <c r="WYR31" s="12">
        <v>333</v>
      </c>
      <c r="WYS31" s="12">
        <v>339</v>
      </c>
      <c r="WYT31" s="20">
        <v>31</v>
      </c>
      <c r="WYU31" s="12">
        <v>360</v>
      </c>
      <c r="WYV31" s="12">
        <v>380</v>
      </c>
      <c r="WYW31" s="12">
        <v>430</v>
      </c>
      <c r="WYX31" s="12">
        <v>420</v>
      </c>
      <c r="WYY31" s="12">
        <v>490</v>
      </c>
      <c r="WYZ31" s="12">
        <v>520</v>
      </c>
      <c r="WZA31" s="12">
        <v>560</v>
      </c>
      <c r="WZB31" s="12">
        <v>630</v>
      </c>
      <c r="WZC31" s="12">
        <v>670</v>
      </c>
      <c r="WZD31" s="12">
        <v>720</v>
      </c>
      <c r="WZE31" s="12">
        <v>740</v>
      </c>
      <c r="WZF31" s="12">
        <v>770</v>
      </c>
      <c r="WZG31" s="12">
        <v>840</v>
      </c>
      <c r="WZH31" s="12">
        <v>850</v>
      </c>
      <c r="WZI31" s="12">
        <v>890</v>
      </c>
      <c r="WZJ31" s="12">
        <v>910</v>
      </c>
      <c r="WZK31" s="12">
        <v>940</v>
      </c>
      <c r="WZL31" s="12">
        <v>1000</v>
      </c>
      <c r="WZM31" s="12">
        <v>1030</v>
      </c>
      <c r="WZN31" s="12">
        <v>1050</v>
      </c>
      <c r="WZO31" s="12">
        <v>1110</v>
      </c>
      <c r="WZP31" s="12">
        <v>1140</v>
      </c>
      <c r="WZQ31" s="12">
        <v>1220</v>
      </c>
      <c r="WZR31" s="12">
        <v>1220</v>
      </c>
      <c r="WZS31" s="12">
        <v>1250</v>
      </c>
      <c r="WZT31" s="12">
        <v>1280</v>
      </c>
      <c r="WZU31" s="12">
        <v>1340</v>
      </c>
      <c r="WZV31" s="12">
        <v>1360</v>
      </c>
      <c r="WZW31" s="12">
        <v>1440</v>
      </c>
      <c r="WZX31" s="12">
        <v>1480</v>
      </c>
      <c r="WZY31" s="12">
        <v>1520</v>
      </c>
      <c r="WZZ31" s="12">
        <v>1570</v>
      </c>
      <c r="XAA31" s="12">
        <v>1580</v>
      </c>
      <c r="XAB31" s="12">
        <v>1600</v>
      </c>
      <c r="XAC31" s="12">
        <v>1620</v>
      </c>
      <c r="XAD31" s="12">
        <v>1680</v>
      </c>
      <c r="XAE31" s="12">
        <v>1760</v>
      </c>
      <c r="XAF31" s="12">
        <v>1770</v>
      </c>
      <c r="XAG31" s="12">
        <v>1770</v>
      </c>
      <c r="XAH31" s="12">
        <v>1820</v>
      </c>
      <c r="XAI31" s="12">
        <v>1850</v>
      </c>
      <c r="XAJ31" s="12">
        <v>1860</v>
      </c>
      <c r="XAK31" s="12">
        <v>1920</v>
      </c>
      <c r="XAL31" s="12">
        <v>1970</v>
      </c>
      <c r="XAM31" s="12">
        <v>1980</v>
      </c>
      <c r="XAN31" s="12">
        <v>2030</v>
      </c>
      <c r="XAO31" s="20">
        <v>31</v>
      </c>
      <c r="XAP31" s="12">
        <v>150</v>
      </c>
      <c r="XAQ31" s="12">
        <v>210</v>
      </c>
      <c r="XAR31" s="12">
        <v>250</v>
      </c>
      <c r="XAS31" s="12">
        <v>290</v>
      </c>
      <c r="XAT31" s="12">
        <v>340</v>
      </c>
      <c r="XAU31" s="12">
        <v>390</v>
      </c>
      <c r="XAV31" s="12">
        <v>390</v>
      </c>
      <c r="XAW31" s="12">
        <v>460</v>
      </c>
      <c r="XAX31" s="12">
        <v>460</v>
      </c>
      <c r="XAY31" s="12">
        <v>510</v>
      </c>
      <c r="XAZ31" s="12">
        <v>530</v>
      </c>
      <c r="XBA31" s="12">
        <v>640</v>
      </c>
      <c r="XBB31" s="12">
        <v>660</v>
      </c>
      <c r="XBC31" s="12">
        <v>690</v>
      </c>
      <c r="XBD31" s="12">
        <v>710</v>
      </c>
      <c r="XBE31" s="12">
        <v>740</v>
      </c>
      <c r="XBF31" s="12">
        <v>820</v>
      </c>
      <c r="XBG31" s="12">
        <v>820</v>
      </c>
      <c r="XBH31" s="12">
        <v>870</v>
      </c>
      <c r="XBI31" s="12">
        <v>920</v>
      </c>
      <c r="XBJ31" s="12">
        <v>920</v>
      </c>
      <c r="XBK31" s="12">
        <v>980</v>
      </c>
      <c r="XBL31" s="12">
        <v>1010</v>
      </c>
      <c r="XBM31" s="12">
        <v>1030</v>
      </c>
      <c r="XBN31" s="12">
        <v>1150</v>
      </c>
      <c r="XBO31" s="12">
        <v>1180</v>
      </c>
      <c r="XBP31" s="12">
        <v>1200</v>
      </c>
      <c r="XBQ31" s="12">
        <v>1230</v>
      </c>
      <c r="XBR31" s="12">
        <v>1290</v>
      </c>
      <c r="XBS31" s="12">
        <v>1320</v>
      </c>
      <c r="XBT31" s="12">
        <v>1340</v>
      </c>
      <c r="XBU31" s="12">
        <v>1400</v>
      </c>
      <c r="XBV31" s="12">
        <v>1410</v>
      </c>
      <c r="XBW31" s="12">
        <v>1420</v>
      </c>
      <c r="XBX31" s="12">
        <v>1540</v>
      </c>
      <c r="XBY31" s="12">
        <v>1580</v>
      </c>
      <c r="XBZ31" s="12">
        <v>1580</v>
      </c>
      <c r="XCA31" s="12">
        <v>1600</v>
      </c>
      <c r="XCB31" s="12">
        <v>1660</v>
      </c>
      <c r="XCC31" s="12">
        <v>1690</v>
      </c>
      <c r="XCD31" s="12">
        <v>1700</v>
      </c>
      <c r="XCE31" s="12">
        <v>1750</v>
      </c>
      <c r="XCF31" s="12">
        <v>1770</v>
      </c>
      <c r="XCG31" s="12">
        <v>1780</v>
      </c>
      <c r="XCH31" s="12">
        <v>1900</v>
      </c>
      <c r="XCI31" s="12">
        <v>1900</v>
      </c>
      <c r="XCJ31" s="7">
        <v>31</v>
      </c>
      <c r="XCK31" s="12"/>
      <c r="XCL31" s="12"/>
      <c r="XCM31" s="12"/>
      <c r="XCN31" s="12">
        <v>16</v>
      </c>
      <c r="XCO31" s="12">
        <v>18</v>
      </c>
      <c r="XCP31" s="12">
        <v>19</v>
      </c>
      <c r="XCQ31" s="12">
        <v>22</v>
      </c>
      <c r="XCR31" s="12">
        <v>23</v>
      </c>
      <c r="XCS31" s="12">
        <v>26</v>
      </c>
      <c r="XCT31" s="12">
        <v>27</v>
      </c>
      <c r="XCU31" s="12">
        <v>30</v>
      </c>
      <c r="XCV31" s="12">
        <v>31</v>
      </c>
      <c r="XCW31" s="12">
        <v>34</v>
      </c>
      <c r="XCX31" s="12">
        <v>35</v>
      </c>
      <c r="XCY31" s="12">
        <v>38</v>
      </c>
      <c r="XCZ31" s="12">
        <v>39</v>
      </c>
      <c r="XDA31" s="12">
        <v>42</v>
      </c>
      <c r="XDB31" s="12">
        <v>43</v>
      </c>
      <c r="XDC31" s="12">
        <v>46</v>
      </c>
      <c r="XDD31" s="12">
        <v>47</v>
      </c>
      <c r="XDE31" s="12">
        <v>50</v>
      </c>
      <c r="XDF31" s="12">
        <v>51</v>
      </c>
      <c r="XDG31" s="12">
        <v>54</v>
      </c>
      <c r="XDH31" s="12">
        <v>55</v>
      </c>
      <c r="XDI31" s="12">
        <v>58</v>
      </c>
      <c r="XDJ31" s="12">
        <v>60</v>
      </c>
      <c r="XDK31" s="12"/>
      <c r="XDL31" s="12"/>
      <c r="XDM31" s="12"/>
      <c r="XDN31" s="12"/>
      <c r="XDO31" s="12"/>
      <c r="XDP31" s="12"/>
      <c r="XDQ31" s="12"/>
      <c r="XDR31" s="12"/>
      <c r="XDS31" s="12"/>
      <c r="XDT31" s="12"/>
      <c r="XDU31" s="12"/>
      <c r="XDV31" s="12"/>
      <c r="XDW31" s="12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>
        <f t="shared" si="0"/>
        <v>0</v>
      </c>
      <c r="XES31" s="4">
        <f t="shared" si="1"/>
        <v>0</v>
      </c>
      <c r="XET31" s="1"/>
      <c r="XEU31" s="1"/>
      <c r="XEV31" s="1"/>
      <c r="XEW31" s="1"/>
      <c r="XEX31" s="1"/>
      <c r="XEY31" s="1"/>
      <c r="XEZ31" s="1"/>
      <c r="XFA31" s="1"/>
      <c r="XFB31" s="1"/>
      <c r="XFC31" s="4"/>
      <c r="XFD31" s="1"/>
    </row>
    <row r="32" spans="1:103 16169:16384" s="2" customFormat="1">
      <c r="A32" s="62">
        <f t="shared" si="2"/>
        <v>0</v>
      </c>
      <c r="B32" s="61" t="e">
        <f>O2*A32</f>
        <v>#DIV/0!</v>
      </c>
      <c r="C32" s="75">
        <v>30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31"/>
      <c r="O32" s="38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WWW32" s="1"/>
      <c r="WWX32" s="1"/>
      <c r="WWY32" s="20">
        <v>32</v>
      </c>
      <c r="WWZ32" s="12">
        <v>90</v>
      </c>
      <c r="WXA32" s="12">
        <v>96</v>
      </c>
      <c r="WXB32" s="12">
        <v>102</v>
      </c>
      <c r="WXC32" s="12">
        <v>108</v>
      </c>
      <c r="WXD32" s="12">
        <v>114</v>
      </c>
      <c r="WXE32" s="12">
        <v>120</v>
      </c>
      <c r="WXF32" s="12">
        <v>126</v>
      </c>
      <c r="WXG32" s="12">
        <v>133</v>
      </c>
      <c r="WXH32" s="12">
        <v>139</v>
      </c>
      <c r="WXI32" s="12">
        <v>145</v>
      </c>
      <c r="WXJ32" s="12">
        <v>151</v>
      </c>
      <c r="WXK32" s="12">
        <v>157</v>
      </c>
      <c r="WXL32" s="12">
        <v>163</v>
      </c>
      <c r="WXM32" s="12">
        <v>169</v>
      </c>
      <c r="WXN32" s="12">
        <v>175</v>
      </c>
      <c r="WXO32" s="12">
        <v>181</v>
      </c>
      <c r="WXP32" s="12">
        <v>187</v>
      </c>
      <c r="WXQ32" s="12">
        <v>193</v>
      </c>
      <c r="WXR32" s="12">
        <v>199</v>
      </c>
      <c r="WXS32" s="12">
        <v>205</v>
      </c>
      <c r="WXT32" s="12">
        <v>211</v>
      </c>
      <c r="WXU32" s="12">
        <v>217</v>
      </c>
      <c r="WXV32" s="12">
        <v>223</v>
      </c>
      <c r="WXW32" s="12">
        <v>229</v>
      </c>
      <c r="WXX32" s="12">
        <v>235</v>
      </c>
      <c r="WXY32" s="12">
        <v>241</v>
      </c>
      <c r="WXZ32" s="12">
        <v>247</v>
      </c>
      <c r="WYA32" s="12">
        <v>253</v>
      </c>
      <c r="WYB32" s="12">
        <v>259</v>
      </c>
      <c r="WYC32" s="12">
        <v>265</v>
      </c>
      <c r="WYD32" s="12">
        <v>271</v>
      </c>
      <c r="WYE32" s="12">
        <v>277</v>
      </c>
      <c r="WYF32" s="12">
        <v>283</v>
      </c>
      <c r="WYG32" s="12">
        <v>289</v>
      </c>
      <c r="WYH32" s="12">
        <v>295</v>
      </c>
      <c r="WYI32" s="12">
        <v>301</v>
      </c>
      <c r="WYJ32" s="12">
        <v>307</v>
      </c>
      <c r="WYK32" s="12">
        <v>313</v>
      </c>
      <c r="WYL32" s="12">
        <v>319</v>
      </c>
      <c r="WYM32" s="12">
        <v>325</v>
      </c>
      <c r="WYN32" s="12">
        <v>331</v>
      </c>
      <c r="WYO32" s="12">
        <v>337</v>
      </c>
      <c r="WYP32" s="12">
        <v>343</v>
      </c>
      <c r="WYQ32" s="12">
        <v>349</v>
      </c>
      <c r="WYR32" s="12">
        <v>355</v>
      </c>
      <c r="WYS32" s="12">
        <v>361</v>
      </c>
      <c r="WYT32" s="20">
        <v>32</v>
      </c>
      <c r="WYU32" s="12">
        <v>380</v>
      </c>
      <c r="WYV32" s="12">
        <v>420</v>
      </c>
      <c r="WYW32" s="12">
        <v>460</v>
      </c>
      <c r="WYX32" s="12">
        <v>480</v>
      </c>
      <c r="WYY32" s="12">
        <v>560</v>
      </c>
      <c r="WYZ32" s="12">
        <v>590</v>
      </c>
      <c r="WZA32" s="12">
        <v>640</v>
      </c>
      <c r="WZB32" s="12">
        <v>660</v>
      </c>
      <c r="WZC32" s="12">
        <v>710</v>
      </c>
      <c r="WZD32" s="12">
        <v>760</v>
      </c>
      <c r="WZE32" s="12">
        <v>810</v>
      </c>
      <c r="WZF32" s="12">
        <v>830</v>
      </c>
      <c r="WZG32" s="12">
        <v>870</v>
      </c>
      <c r="WZH32" s="12">
        <v>910</v>
      </c>
      <c r="WZI32" s="12">
        <v>940</v>
      </c>
      <c r="WZJ32" s="12">
        <v>980</v>
      </c>
      <c r="WZK32" s="12">
        <v>1000</v>
      </c>
      <c r="WZL32" s="12">
        <v>1050</v>
      </c>
      <c r="WZM32" s="12">
        <v>1070</v>
      </c>
      <c r="WZN32" s="12">
        <v>1180</v>
      </c>
      <c r="WZO32" s="12">
        <v>1200</v>
      </c>
      <c r="WZP32" s="12">
        <v>1220</v>
      </c>
      <c r="WZQ32" s="12">
        <v>1250</v>
      </c>
      <c r="WZR32" s="12">
        <v>1270</v>
      </c>
      <c r="WZS32" s="12">
        <v>1340</v>
      </c>
      <c r="WZT32" s="12">
        <v>1380</v>
      </c>
      <c r="WZU32" s="12">
        <v>1400</v>
      </c>
      <c r="WZV32" s="12">
        <v>1470</v>
      </c>
      <c r="WZW32" s="12">
        <v>1480</v>
      </c>
      <c r="WZX32" s="12">
        <v>1540</v>
      </c>
      <c r="WZY32" s="12">
        <v>1560</v>
      </c>
      <c r="WZZ32" s="12">
        <v>1580</v>
      </c>
      <c r="XAA32" s="12">
        <v>1670</v>
      </c>
      <c r="XAB32" s="12">
        <v>1690</v>
      </c>
      <c r="XAC32" s="12">
        <v>1730</v>
      </c>
      <c r="XAD32" s="12">
        <v>1780</v>
      </c>
      <c r="XAE32" s="12">
        <v>1790</v>
      </c>
      <c r="XAF32" s="12">
        <v>1850</v>
      </c>
      <c r="XAG32" s="12">
        <v>1880</v>
      </c>
      <c r="XAH32" s="12">
        <v>1900</v>
      </c>
      <c r="XAI32" s="12">
        <v>1930</v>
      </c>
      <c r="XAJ32" s="12">
        <v>1990</v>
      </c>
      <c r="XAK32" s="12">
        <v>2070</v>
      </c>
      <c r="XAL32" s="12">
        <v>2080</v>
      </c>
      <c r="XAM32" s="12">
        <v>2130</v>
      </c>
      <c r="XAN32" s="12">
        <v>2160</v>
      </c>
      <c r="XAO32" s="20">
        <v>32</v>
      </c>
      <c r="XAP32" s="12">
        <v>150</v>
      </c>
      <c r="XAQ32" s="12">
        <v>210</v>
      </c>
      <c r="XAR32" s="12">
        <v>250</v>
      </c>
      <c r="XAS32" s="12">
        <v>330</v>
      </c>
      <c r="XAT32" s="12">
        <v>340</v>
      </c>
      <c r="XAU32" s="12">
        <v>390</v>
      </c>
      <c r="XAV32" s="12">
        <v>450</v>
      </c>
      <c r="XAW32" s="12">
        <v>460</v>
      </c>
      <c r="XAX32" s="12">
        <v>510</v>
      </c>
      <c r="XAY32" s="12">
        <v>590</v>
      </c>
      <c r="XAZ32" s="12">
        <v>620</v>
      </c>
      <c r="XBA32" s="12">
        <v>640</v>
      </c>
      <c r="XBB32" s="12">
        <v>710</v>
      </c>
      <c r="XBC32" s="12">
        <v>760</v>
      </c>
      <c r="XBD32" s="12">
        <v>780</v>
      </c>
      <c r="XBE32" s="12">
        <v>790</v>
      </c>
      <c r="XBF32" s="12">
        <v>820</v>
      </c>
      <c r="XBG32" s="12">
        <v>860</v>
      </c>
      <c r="XBH32" s="12">
        <v>980</v>
      </c>
      <c r="XBI32" s="12">
        <v>980</v>
      </c>
      <c r="XBJ32" s="12">
        <v>1040</v>
      </c>
      <c r="XBK32" s="12">
        <v>1060</v>
      </c>
      <c r="XBL32" s="12">
        <v>1120</v>
      </c>
      <c r="XBM32" s="12">
        <v>1140</v>
      </c>
      <c r="XBN32" s="12">
        <v>1180</v>
      </c>
      <c r="XBO32" s="12">
        <v>1260</v>
      </c>
      <c r="XBP32" s="12">
        <v>1260</v>
      </c>
      <c r="XBQ32" s="12">
        <v>1290</v>
      </c>
      <c r="XBR32" s="12">
        <v>1320</v>
      </c>
      <c r="XBS32" s="12">
        <v>1320</v>
      </c>
      <c r="XBT32" s="12">
        <v>1440</v>
      </c>
      <c r="XBU32" s="12">
        <v>1450</v>
      </c>
      <c r="XBV32" s="12">
        <v>1460</v>
      </c>
      <c r="XBW32" s="12">
        <v>1620</v>
      </c>
      <c r="XBX32" s="12">
        <v>1650</v>
      </c>
      <c r="XBY32" s="12">
        <v>1660</v>
      </c>
      <c r="XBZ32" s="12">
        <v>1720</v>
      </c>
      <c r="XCA32" s="12">
        <v>1720</v>
      </c>
      <c r="XCB32" s="12">
        <v>1770</v>
      </c>
      <c r="XCC32" s="12">
        <v>1860</v>
      </c>
      <c r="XCD32" s="12">
        <v>1950</v>
      </c>
      <c r="XCE32" s="12">
        <v>1960</v>
      </c>
      <c r="XCF32" s="12">
        <v>2030</v>
      </c>
      <c r="XCG32" s="12">
        <v>2060</v>
      </c>
      <c r="XCH32" s="12">
        <v>2060</v>
      </c>
      <c r="XCI32" s="12">
        <v>2110</v>
      </c>
      <c r="XCJ32" s="7">
        <v>32</v>
      </c>
      <c r="XCK32" s="12"/>
      <c r="XCL32" s="12"/>
      <c r="XCM32" s="12"/>
      <c r="XCN32" s="12">
        <v>16</v>
      </c>
      <c r="XCO32" s="12">
        <v>18</v>
      </c>
      <c r="XCP32" s="12">
        <v>19</v>
      </c>
      <c r="XCQ32" s="12">
        <v>22</v>
      </c>
      <c r="XCR32" s="12">
        <v>23</v>
      </c>
      <c r="XCS32" s="12">
        <v>26</v>
      </c>
      <c r="XCT32" s="12">
        <v>27</v>
      </c>
      <c r="XCU32" s="12">
        <v>29</v>
      </c>
      <c r="XCV32" s="12">
        <v>31</v>
      </c>
      <c r="XCW32" s="12">
        <v>33</v>
      </c>
      <c r="XCX32" s="12">
        <v>35</v>
      </c>
      <c r="XCY32" s="12">
        <v>37</v>
      </c>
      <c r="XCZ32" s="12">
        <v>39</v>
      </c>
      <c r="XDA32" s="12">
        <v>41</v>
      </c>
      <c r="XDB32" s="12">
        <v>43</v>
      </c>
      <c r="XDC32" s="12">
        <v>45</v>
      </c>
      <c r="XDD32" s="12">
        <v>47</v>
      </c>
      <c r="XDE32" s="12">
        <v>50</v>
      </c>
      <c r="XDF32" s="12">
        <v>51</v>
      </c>
      <c r="XDG32" s="12">
        <v>54</v>
      </c>
      <c r="XDH32" s="12">
        <v>55</v>
      </c>
      <c r="XDI32" s="12">
        <v>58</v>
      </c>
      <c r="XDJ32" s="12">
        <v>59</v>
      </c>
      <c r="XDK32" s="12">
        <v>60</v>
      </c>
      <c r="XDL32" s="12"/>
      <c r="XDM32" s="12"/>
      <c r="XDN32" s="12"/>
      <c r="XDO32" s="12"/>
      <c r="XDP32" s="12"/>
      <c r="XDQ32" s="12"/>
      <c r="XDR32" s="12"/>
      <c r="XDS32" s="12"/>
      <c r="XDT32" s="12"/>
      <c r="XDU32" s="12"/>
      <c r="XDV32" s="12"/>
      <c r="XDW32" s="12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>
        <f t="shared" si="0"/>
        <v>0</v>
      </c>
      <c r="XES32" s="4">
        <f t="shared" si="1"/>
        <v>0</v>
      </c>
      <c r="XET32" s="1"/>
      <c r="XEU32" s="1"/>
      <c r="XEV32" s="1"/>
      <c r="XEW32" s="1"/>
      <c r="XEX32" s="1"/>
      <c r="XEY32" s="1"/>
      <c r="XEZ32" s="1"/>
      <c r="XFA32" s="1"/>
      <c r="XFB32" s="1"/>
      <c r="XFC32" s="4"/>
      <c r="XFD32" s="1"/>
    </row>
    <row r="33" spans="1:103 16169:16384" s="2" customFormat="1">
      <c r="A33" s="62">
        <f t="shared" si="2"/>
        <v>0</v>
      </c>
      <c r="B33" s="61" t="e">
        <f>O2*A33</f>
        <v>#DIV/0!</v>
      </c>
      <c r="C33" s="75">
        <v>31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31"/>
      <c r="O33" s="38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WWW33" s="1"/>
      <c r="WWX33" s="1"/>
      <c r="WWY33" s="20">
        <v>33</v>
      </c>
      <c r="WWZ33" s="12">
        <v>96</v>
      </c>
      <c r="WXA33" s="12">
        <v>103</v>
      </c>
      <c r="WXB33" s="12">
        <v>109</v>
      </c>
      <c r="WXC33" s="12">
        <v>115</v>
      </c>
      <c r="WXD33" s="12">
        <v>122</v>
      </c>
      <c r="WXE33" s="12">
        <v>128</v>
      </c>
      <c r="WXF33" s="12">
        <v>135</v>
      </c>
      <c r="WXG33" s="12">
        <v>141</v>
      </c>
      <c r="WXH33" s="12">
        <v>147</v>
      </c>
      <c r="WXI33" s="12">
        <v>154</v>
      </c>
      <c r="WXJ33" s="12">
        <v>160</v>
      </c>
      <c r="WXK33" s="12">
        <v>167</v>
      </c>
      <c r="WXL33" s="12">
        <v>173</v>
      </c>
      <c r="WXM33" s="12">
        <v>180</v>
      </c>
      <c r="WXN33" s="12">
        <v>186</v>
      </c>
      <c r="WXO33" s="12">
        <v>192</v>
      </c>
      <c r="WXP33" s="12">
        <v>199</v>
      </c>
      <c r="WXQ33" s="12">
        <v>205</v>
      </c>
      <c r="WXR33" s="12">
        <v>212</v>
      </c>
      <c r="WXS33" s="12">
        <v>218</v>
      </c>
      <c r="WXT33" s="12">
        <v>224</v>
      </c>
      <c r="WXU33" s="12">
        <v>231</v>
      </c>
      <c r="WXV33" s="12">
        <v>237</v>
      </c>
      <c r="WXW33" s="12">
        <v>244</v>
      </c>
      <c r="WXX33" s="12">
        <v>250</v>
      </c>
      <c r="WXY33" s="12">
        <v>256</v>
      </c>
      <c r="WXZ33" s="12">
        <v>263</v>
      </c>
      <c r="WYA33" s="12">
        <v>269</v>
      </c>
      <c r="WYB33" s="12">
        <v>276</v>
      </c>
      <c r="WYC33" s="12">
        <v>282</v>
      </c>
      <c r="WYD33" s="12">
        <v>289</v>
      </c>
      <c r="WYE33" s="12">
        <v>295</v>
      </c>
      <c r="WYF33" s="12">
        <v>301</v>
      </c>
      <c r="WYG33" s="12">
        <v>308</v>
      </c>
      <c r="WYH33" s="12">
        <v>314</v>
      </c>
      <c r="WYI33" s="12">
        <v>321</v>
      </c>
      <c r="WYJ33" s="12">
        <v>327</v>
      </c>
      <c r="WYK33" s="12">
        <v>333</v>
      </c>
      <c r="WYL33" s="12">
        <v>340</v>
      </c>
      <c r="WYM33" s="12">
        <v>346</v>
      </c>
      <c r="WYN33" s="12">
        <v>353</v>
      </c>
      <c r="WYO33" s="12">
        <v>359</v>
      </c>
      <c r="WYP33" s="12">
        <v>365</v>
      </c>
      <c r="WYQ33" s="12">
        <v>372</v>
      </c>
      <c r="WYR33" s="12">
        <v>378</v>
      </c>
      <c r="WYS33" s="12">
        <v>385</v>
      </c>
      <c r="WYT33" s="20">
        <v>33</v>
      </c>
      <c r="WYU33" s="12">
        <v>380</v>
      </c>
      <c r="WYV33" s="12">
        <v>450</v>
      </c>
      <c r="WYW33" s="12">
        <v>460</v>
      </c>
      <c r="WYX33" s="12">
        <v>530</v>
      </c>
      <c r="WYY33" s="12">
        <v>280</v>
      </c>
      <c r="WYZ33" s="12">
        <v>610</v>
      </c>
      <c r="WZA33" s="12">
        <v>660</v>
      </c>
      <c r="WZB33" s="12">
        <v>720</v>
      </c>
      <c r="WZC33" s="12">
        <v>730</v>
      </c>
      <c r="WZD33" s="12">
        <v>800</v>
      </c>
      <c r="WZE33" s="12">
        <v>810</v>
      </c>
      <c r="WZF33" s="12">
        <v>880</v>
      </c>
      <c r="WZG33" s="12">
        <v>970</v>
      </c>
      <c r="WZH33" s="12">
        <v>990</v>
      </c>
      <c r="WZI33" s="12">
        <v>1030</v>
      </c>
      <c r="WZJ33" s="12">
        <v>1100</v>
      </c>
      <c r="WZK33" s="12">
        <v>1130</v>
      </c>
      <c r="WZL33" s="12">
        <v>1150</v>
      </c>
      <c r="WZM33" s="12">
        <v>1220</v>
      </c>
      <c r="WZN33" s="12">
        <v>1240</v>
      </c>
      <c r="WZO33" s="12">
        <v>1280</v>
      </c>
      <c r="WZP33" s="12">
        <v>1340</v>
      </c>
      <c r="WZQ33" s="12">
        <v>1440</v>
      </c>
      <c r="WZR33" s="12">
        <v>1450</v>
      </c>
      <c r="WZS33" s="12">
        <v>1490</v>
      </c>
      <c r="WZT33" s="12">
        <v>1520</v>
      </c>
      <c r="WZU33" s="12">
        <v>1590</v>
      </c>
      <c r="WZV33" s="12">
        <v>1610</v>
      </c>
      <c r="WZW33" s="12">
        <v>1690</v>
      </c>
      <c r="WZX33" s="12">
        <v>1700</v>
      </c>
      <c r="WZY33" s="12">
        <v>1740</v>
      </c>
      <c r="WZZ33" s="12">
        <v>1780</v>
      </c>
      <c r="XAA33" s="12">
        <v>1820</v>
      </c>
      <c r="XAB33" s="12">
        <v>1840</v>
      </c>
      <c r="XAC33" s="12">
        <v>1900</v>
      </c>
      <c r="XAD33" s="12">
        <v>1990</v>
      </c>
      <c r="XAE33" s="12">
        <v>2010</v>
      </c>
      <c r="XAF33" s="12">
        <v>2020</v>
      </c>
      <c r="XAG33" s="12">
        <v>2050</v>
      </c>
      <c r="XAH33" s="12">
        <v>2120</v>
      </c>
      <c r="XAI33" s="12">
        <v>2150</v>
      </c>
      <c r="XAJ33" s="12">
        <v>2200</v>
      </c>
      <c r="XAK33" s="12">
        <v>2260</v>
      </c>
      <c r="XAL33" s="12">
        <v>2260</v>
      </c>
      <c r="XAM33" s="12">
        <v>2330</v>
      </c>
      <c r="XAN33" s="12">
        <v>2400</v>
      </c>
      <c r="XAO33" s="20">
        <v>33</v>
      </c>
      <c r="XAP33" s="12">
        <v>170</v>
      </c>
      <c r="XAQ33" s="12">
        <v>210</v>
      </c>
      <c r="XAR33" s="12">
        <v>300</v>
      </c>
      <c r="XAS33" s="12">
        <v>330</v>
      </c>
      <c r="XAT33" s="12">
        <v>390</v>
      </c>
      <c r="XAU33" s="12">
        <v>390</v>
      </c>
      <c r="XAV33" s="12">
        <v>500</v>
      </c>
      <c r="XAW33" s="12">
        <v>510</v>
      </c>
      <c r="XAX33" s="12">
        <v>590</v>
      </c>
      <c r="XAY33" s="12">
        <v>590</v>
      </c>
      <c r="XAZ33" s="12">
        <v>670</v>
      </c>
      <c r="XBA33" s="12">
        <v>690</v>
      </c>
      <c r="XBB33" s="12">
        <v>740</v>
      </c>
      <c r="XBC33" s="12">
        <v>760</v>
      </c>
      <c r="XBD33" s="12">
        <v>850</v>
      </c>
      <c r="XBE33" s="12">
        <v>880</v>
      </c>
      <c r="XBF33" s="12">
        <v>920</v>
      </c>
      <c r="XBG33" s="12">
        <v>980</v>
      </c>
      <c r="XBH33" s="12">
        <v>980</v>
      </c>
      <c r="XBI33" s="12">
        <v>1020</v>
      </c>
      <c r="XBJ33" s="12">
        <v>1120</v>
      </c>
      <c r="XBK33" s="12">
        <v>1190</v>
      </c>
      <c r="XBL33" s="12">
        <v>1220</v>
      </c>
      <c r="XBM33" s="12">
        <v>1250</v>
      </c>
      <c r="XBN33" s="12">
        <v>1320</v>
      </c>
      <c r="XBO33" s="12">
        <v>1340</v>
      </c>
      <c r="XBP33" s="12">
        <v>1370</v>
      </c>
      <c r="XBQ33" s="12">
        <v>1450</v>
      </c>
      <c r="XBR33" s="12">
        <v>1450</v>
      </c>
      <c r="XBS33" s="12">
        <v>1510</v>
      </c>
      <c r="XBT33" s="12">
        <v>1530</v>
      </c>
      <c r="XBU33" s="12">
        <v>1590</v>
      </c>
      <c r="XBV33" s="12">
        <v>1620</v>
      </c>
      <c r="XBW33" s="12">
        <v>1730</v>
      </c>
      <c r="XBX33" s="12">
        <v>1780</v>
      </c>
      <c r="XBY33" s="12">
        <v>1800</v>
      </c>
      <c r="XBZ33" s="12">
        <v>1820</v>
      </c>
      <c r="XCA33" s="12">
        <v>1850</v>
      </c>
      <c r="XCB33" s="12">
        <v>1940</v>
      </c>
      <c r="XCC33" s="12">
        <v>1940</v>
      </c>
      <c r="XCD33" s="12">
        <v>1960</v>
      </c>
      <c r="XCE33" s="12">
        <v>2020</v>
      </c>
      <c r="XCF33" s="12">
        <v>2060</v>
      </c>
      <c r="XCG33" s="12">
        <v>2120</v>
      </c>
      <c r="XCH33" s="12">
        <v>2210</v>
      </c>
      <c r="XCI33" s="12">
        <v>2230</v>
      </c>
      <c r="XCJ33" s="7">
        <v>33</v>
      </c>
      <c r="XCK33" s="12"/>
      <c r="XCL33" s="12"/>
      <c r="XCM33" s="12"/>
      <c r="XCN33" s="12">
        <v>15</v>
      </c>
      <c r="XCO33" s="12">
        <v>18</v>
      </c>
      <c r="XCP33" s="12">
        <v>19</v>
      </c>
      <c r="XCQ33" s="12">
        <v>22</v>
      </c>
      <c r="XCR33" s="12">
        <v>23</v>
      </c>
      <c r="XCS33" s="12">
        <v>25</v>
      </c>
      <c r="XCT33" s="12">
        <v>27</v>
      </c>
      <c r="XCU33" s="12">
        <v>29</v>
      </c>
      <c r="XCV33" s="12">
        <v>31</v>
      </c>
      <c r="XCW33" s="12">
        <v>33</v>
      </c>
      <c r="XCX33" s="12">
        <v>35</v>
      </c>
      <c r="XCY33" s="12">
        <v>37</v>
      </c>
      <c r="XCZ33" s="12">
        <v>39</v>
      </c>
      <c r="XDA33" s="12">
        <v>41</v>
      </c>
      <c r="XDB33" s="12">
        <v>43</v>
      </c>
      <c r="XDC33" s="12">
        <v>45</v>
      </c>
      <c r="XDD33" s="12">
        <v>47</v>
      </c>
      <c r="XDE33" s="12">
        <v>49</v>
      </c>
      <c r="XDF33" s="12">
        <v>51</v>
      </c>
      <c r="XDG33" s="12">
        <v>53</v>
      </c>
      <c r="XDH33" s="12">
        <v>55</v>
      </c>
      <c r="XDI33" s="12">
        <v>58</v>
      </c>
      <c r="XDJ33" s="12">
        <v>59</v>
      </c>
      <c r="XDK33" s="12">
        <v>60</v>
      </c>
      <c r="XDL33" s="12"/>
      <c r="XDM33" s="12"/>
      <c r="XDN33" s="12"/>
      <c r="XDO33" s="12"/>
      <c r="XDP33" s="12"/>
      <c r="XDQ33" s="12"/>
      <c r="XDR33" s="12"/>
      <c r="XDS33" s="12"/>
      <c r="XDT33" s="12"/>
      <c r="XDU33" s="12"/>
      <c r="XDV33" s="12"/>
      <c r="XDW33" s="12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>
        <f t="shared" si="0"/>
        <v>0</v>
      </c>
      <c r="XES33" s="4">
        <f t="shared" si="1"/>
        <v>0</v>
      </c>
      <c r="XET33" s="1"/>
      <c r="XEU33" s="1"/>
      <c r="XEV33" s="1"/>
      <c r="XEW33" s="1"/>
      <c r="XEX33" s="1"/>
      <c r="XEY33" s="1"/>
      <c r="XEZ33" s="1"/>
      <c r="XFA33" s="1"/>
      <c r="XFB33" s="1"/>
      <c r="XFC33" s="4"/>
      <c r="XFD33" s="1"/>
    </row>
    <row r="34" spans="1:103 16169:16384" s="2" customFormat="1">
      <c r="A34" s="62">
        <f t="shared" si="2"/>
        <v>0</v>
      </c>
      <c r="B34" s="61" t="e">
        <f>O2*A34</f>
        <v>#DIV/0!</v>
      </c>
      <c r="C34" s="75">
        <v>32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31"/>
      <c r="O34" s="38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WWW34" s="1"/>
      <c r="WWX34" s="1"/>
      <c r="WWY34" s="20">
        <v>34</v>
      </c>
      <c r="WWZ34" s="12">
        <v>102</v>
      </c>
      <c r="WXA34" s="12">
        <v>109</v>
      </c>
      <c r="WXB34" s="12">
        <v>116</v>
      </c>
      <c r="WXC34" s="12">
        <v>123</v>
      </c>
      <c r="WXD34" s="12">
        <v>129</v>
      </c>
      <c r="WXE34" s="12">
        <v>136</v>
      </c>
      <c r="WXF34" s="12">
        <v>143</v>
      </c>
      <c r="WXG34" s="12">
        <v>150</v>
      </c>
      <c r="WXH34" s="12">
        <v>157</v>
      </c>
      <c r="WXI34" s="12">
        <v>163</v>
      </c>
      <c r="WXJ34" s="12">
        <v>170</v>
      </c>
      <c r="WXK34" s="12">
        <v>177</v>
      </c>
      <c r="WXL34" s="12">
        <v>184</v>
      </c>
      <c r="WXM34" s="12">
        <v>191</v>
      </c>
      <c r="WXN34" s="12">
        <v>198</v>
      </c>
      <c r="WXO34" s="12">
        <v>204</v>
      </c>
      <c r="WXP34" s="12">
        <v>211</v>
      </c>
      <c r="WXQ34" s="12">
        <v>218</v>
      </c>
      <c r="WXR34" s="12">
        <v>225</v>
      </c>
      <c r="WXS34" s="12">
        <v>232</v>
      </c>
      <c r="WXT34" s="12">
        <v>238</v>
      </c>
      <c r="WXU34" s="12">
        <v>245</v>
      </c>
      <c r="WXV34" s="12">
        <v>252</v>
      </c>
      <c r="WXW34" s="12">
        <v>259</v>
      </c>
      <c r="WXX34" s="12">
        <v>266</v>
      </c>
      <c r="WXY34" s="12">
        <v>272</v>
      </c>
      <c r="WXZ34" s="12">
        <v>279</v>
      </c>
      <c r="WYA34" s="12">
        <v>286</v>
      </c>
      <c r="WYB34" s="12">
        <v>293</v>
      </c>
      <c r="WYC34" s="12">
        <v>300</v>
      </c>
      <c r="WYD34" s="12">
        <v>307</v>
      </c>
      <c r="WYE34" s="12">
        <v>313</v>
      </c>
      <c r="WYF34" s="12">
        <v>320</v>
      </c>
      <c r="WYG34" s="12">
        <v>327</v>
      </c>
      <c r="WYH34" s="12">
        <v>334</v>
      </c>
      <c r="WYI34" s="12">
        <v>341</v>
      </c>
      <c r="WYJ34" s="12">
        <v>347</v>
      </c>
      <c r="WYK34" s="12">
        <v>354</v>
      </c>
      <c r="WYL34" s="12">
        <v>361</v>
      </c>
      <c r="WYM34" s="12">
        <v>368</v>
      </c>
      <c r="WYN34" s="12">
        <v>375</v>
      </c>
      <c r="WYO34" s="12">
        <v>381</v>
      </c>
      <c r="WYP34" s="12">
        <v>388</v>
      </c>
      <c r="WYQ34" s="12">
        <v>395</v>
      </c>
      <c r="WYR34" s="12">
        <v>402</v>
      </c>
      <c r="WYS34" s="12">
        <v>409</v>
      </c>
      <c r="WYT34" s="20">
        <v>34</v>
      </c>
      <c r="WYU34" s="12">
        <v>410</v>
      </c>
      <c r="WYV34" s="12">
        <v>500</v>
      </c>
      <c r="WYW34" s="12">
        <v>540</v>
      </c>
      <c r="WYX34" s="12">
        <v>570</v>
      </c>
      <c r="WYY34" s="12">
        <v>600</v>
      </c>
      <c r="WYZ34" s="12">
        <v>640</v>
      </c>
      <c r="WZA34" s="12">
        <v>750</v>
      </c>
      <c r="WZB34" s="12">
        <v>780</v>
      </c>
      <c r="WZC34" s="12">
        <v>830</v>
      </c>
      <c r="WZD34" s="12">
        <v>870</v>
      </c>
      <c r="WZE34" s="12">
        <v>920</v>
      </c>
      <c r="WZF34" s="12">
        <v>940</v>
      </c>
      <c r="WZG34" s="12">
        <v>1000</v>
      </c>
      <c r="WZH34" s="12">
        <v>1050</v>
      </c>
      <c r="WZI34" s="12">
        <v>1100</v>
      </c>
      <c r="WZJ34" s="12">
        <v>1120</v>
      </c>
      <c r="WZK34" s="12">
        <v>1220</v>
      </c>
      <c r="WZL34" s="12">
        <v>1270</v>
      </c>
      <c r="WZM34" s="12">
        <v>1330</v>
      </c>
      <c r="WZN34" s="12">
        <v>1410</v>
      </c>
      <c r="WZO34" s="12">
        <v>1420</v>
      </c>
      <c r="WZP34" s="12">
        <v>1460</v>
      </c>
      <c r="WZQ34" s="12">
        <v>1480</v>
      </c>
      <c r="WZR34" s="12">
        <v>1550</v>
      </c>
      <c r="WZS34" s="12">
        <v>1580</v>
      </c>
      <c r="WZT34" s="12">
        <v>1620</v>
      </c>
      <c r="WZU34" s="12">
        <v>1680</v>
      </c>
      <c r="WZV34" s="12">
        <v>1720</v>
      </c>
      <c r="WZW34" s="12">
        <v>1760</v>
      </c>
      <c r="WZX34" s="12">
        <v>1840</v>
      </c>
      <c r="WZY34" s="12">
        <v>1860</v>
      </c>
      <c r="WZZ34" s="12">
        <v>1940</v>
      </c>
      <c r="XAA34" s="12">
        <v>1980</v>
      </c>
      <c r="XAB34" s="12">
        <v>2020</v>
      </c>
      <c r="XAC34" s="12">
        <v>2070</v>
      </c>
      <c r="XAD34" s="12">
        <v>2100</v>
      </c>
      <c r="XAE34" s="12">
        <v>2110</v>
      </c>
      <c r="XAF34" s="12">
        <v>2180</v>
      </c>
      <c r="XAG34" s="12">
        <v>2240</v>
      </c>
      <c r="XAH34" s="12">
        <v>2270</v>
      </c>
      <c r="XAI34" s="12">
        <v>2290</v>
      </c>
      <c r="XAJ34" s="12">
        <v>2330</v>
      </c>
      <c r="XAK34" s="12">
        <v>2400</v>
      </c>
      <c r="XAL34" s="12">
        <v>2480</v>
      </c>
      <c r="XAM34" s="12">
        <v>2460</v>
      </c>
      <c r="XAN34" s="12">
        <v>2500</v>
      </c>
      <c r="XAO34" s="20">
        <v>34</v>
      </c>
      <c r="XAP34" s="12">
        <v>170</v>
      </c>
      <c r="XAQ34" s="12">
        <v>250</v>
      </c>
      <c r="XAR34" s="12">
        <v>300</v>
      </c>
      <c r="XAS34" s="12">
        <v>330</v>
      </c>
      <c r="XAT34" s="12">
        <v>450</v>
      </c>
      <c r="XAU34" s="12">
        <v>450</v>
      </c>
      <c r="XAV34" s="12">
        <v>500</v>
      </c>
      <c r="XAW34" s="12">
        <v>590</v>
      </c>
      <c r="XAX34" s="12">
        <v>590</v>
      </c>
      <c r="XAY34" s="12">
        <v>640</v>
      </c>
      <c r="XAZ34" s="12">
        <v>670</v>
      </c>
      <c r="XBA34" s="12">
        <v>770</v>
      </c>
      <c r="XBB34" s="12">
        <v>800</v>
      </c>
      <c r="XBC34" s="12">
        <v>820</v>
      </c>
      <c r="XBD34" s="12">
        <v>850</v>
      </c>
      <c r="XBE34" s="12">
        <v>880</v>
      </c>
      <c r="XBF34" s="12">
        <v>1000</v>
      </c>
      <c r="XBG34" s="12">
        <v>1060</v>
      </c>
      <c r="XBH34" s="12">
        <v>1100</v>
      </c>
      <c r="XBI34" s="12">
        <v>1100</v>
      </c>
      <c r="XBJ34" s="12">
        <v>1180</v>
      </c>
      <c r="XBK34" s="12">
        <v>1200</v>
      </c>
      <c r="XBL34" s="12">
        <v>1280</v>
      </c>
      <c r="XBM34" s="12">
        <v>1320</v>
      </c>
      <c r="XBN34" s="12">
        <v>1340</v>
      </c>
      <c r="XBO34" s="12">
        <v>1470</v>
      </c>
      <c r="XBP34" s="12">
        <v>1480</v>
      </c>
      <c r="XBQ34" s="12">
        <v>1510</v>
      </c>
      <c r="XBR34" s="12">
        <v>1550</v>
      </c>
      <c r="XBS34" s="12">
        <v>1660</v>
      </c>
      <c r="XBT34" s="12">
        <v>1720</v>
      </c>
      <c r="XBU34" s="12">
        <v>1730</v>
      </c>
      <c r="XBV34" s="12">
        <v>1800</v>
      </c>
      <c r="XBW34" s="12">
        <v>1830</v>
      </c>
      <c r="XBX34" s="12">
        <v>1860</v>
      </c>
      <c r="XBY34" s="12">
        <v>1910</v>
      </c>
      <c r="XBZ34" s="12">
        <v>1930</v>
      </c>
      <c r="XCA34" s="12">
        <v>2040</v>
      </c>
      <c r="XCB34" s="12">
        <v>2050</v>
      </c>
      <c r="XCC34" s="12">
        <v>2110</v>
      </c>
      <c r="XCD34" s="12">
        <v>2190</v>
      </c>
      <c r="XCE34" s="12">
        <v>2230</v>
      </c>
      <c r="XCF34" s="12">
        <v>2280</v>
      </c>
      <c r="XCG34" s="12">
        <v>2300</v>
      </c>
      <c r="XCH34" s="12">
        <v>2330</v>
      </c>
      <c r="XCI34" s="12">
        <v>2370</v>
      </c>
      <c r="XCJ34" s="7">
        <v>34</v>
      </c>
      <c r="XCK34" s="12"/>
      <c r="XCL34" s="12"/>
      <c r="XCM34" s="12"/>
      <c r="XCN34" s="12">
        <v>15</v>
      </c>
      <c r="XCO34" s="12">
        <v>18</v>
      </c>
      <c r="XCP34" s="12">
        <v>19</v>
      </c>
      <c r="XCQ34" s="12">
        <v>21</v>
      </c>
      <c r="XCR34" s="12">
        <v>23</v>
      </c>
      <c r="XCS34" s="12">
        <v>25</v>
      </c>
      <c r="XCT34" s="12">
        <v>27</v>
      </c>
      <c r="XCU34" s="12">
        <v>29</v>
      </c>
      <c r="XCV34" s="12">
        <v>31</v>
      </c>
      <c r="XCW34" s="12">
        <v>33</v>
      </c>
      <c r="XCX34" s="12">
        <v>35</v>
      </c>
      <c r="XCY34" s="12">
        <v>37</v>
      </c>
      <c r="XCZ34" s="12">
        <v>39</v>
      </c>
      <c r="XDA34" s="12">
        <v>41</v>
      </c>
      <c r="XDB34" s="12">
        <v>43</v>
      </c>
      <c r="XDC34" s="12">
        <v>45</v>
      </c>
      <c r="XDD34" s="12">
        <v>47</v>
      </c>
      <c r="XDE34" s="12">
        <v>49</v>
      </c>
      <c r="XDF34" s="12">
        <v>51</v>
      </c>
      <c r="XDG34" s="12">
        <v>53</v>
      </c>
      <c r="XDH34" s="12">
        <v>55</v>
      </c>
      <c r="XDI34" s="12">
        <v>57</v>
      </c>
      <c r="XDJ34" s="12">
        <v>59</v>
      </c>
      <c r="XDK34" s="12">
        <v>60</v>
      </c>
      <c r="XDL34" s="12"/>
      <c r="XDM34" s="12"/>
      <c r="XDN34" s="12"/>
      <c r="XDO34" s="12"/>
      <c r="XDP34" s="12"/>
      <c r="XDQ34" s="12"/>
      <c r="XDR34" s="12"/>
      <c r="XDS34" s="12"/>
      <c r="XDT34" s="12"/>
      <c r="XDU34" s="12"/>
      <c r="XDV34" s="12"/>
      <c r="XDW34" s="12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>
        <f t="shared" si="0"/>
        <v>0</v>
      </c>
      <c r="XES34" s="4">
        <f t="shared" si="1"/>
        <v>0</v>
      </c>
      <c r="XET34" s="1"/>
      <c r="XEU34" s="1"/>
      <c r="XEV34" s="1"/>
      <c r="XEW34" s="1"/>
      <c r="XEX34" s="1"/>
      <c r="XEY34" s="1"/>
      <c r="XEZ34" s="1"/>
      <c r="XFA34" s="1"/>
      <c r="XFB34" s="1"/>
      <c r="XFC34" s="4"/>
      <c r="XFD34" s="1"/>
    </row>
    <row r="35" spans="1:103 16169:16384" s="2" customFormat="1">
      <c r="A35" s="62">
        <f t="shared" si="2"/>
        <v>0</v>
      </c>
      <c r="B35" s="61" t="e">
        <f>O2*A35</f>
        <v>#DIV/0!</v>
      </c>
      <c r="C35" s="75">
        <v>33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31"/>
      <c r="O35" s="38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WWW35" s="1"/>
      <c r="WWX35" s="1"/>
      <c r="WWY35" s="20">
        <v>35</v>
      </c>
      <c r="WWZ35" s="12">
        <v>108</v>
      </c>
      <c r="WXA35" s="12">
        <v>116</v>
      </c>
      <c r="WXB35" s="12">
        <v>123</v>
      </c>
      <c r="WXC35" s="12">
        <v>130</v>
      </c>
      <c r="WXD35" s="12">
        <v>137</v>
      </c>
      <c r="WXE35" s="12">
        <v>144</v>
      </c>
      <c r="WXF35" s="12">
        <v>152</v>
      </c>
      <c r="WXG35" s="12">
        <v>159</v>
      </c>
      <c r="WXH35" s="12">
        <v>166</v>
      </c>
      <c r="WXI35" s="12">
        <v>173</v>
      </c>
      <c r="WXJ35" s="12">
        <v>181</v>
      </c>
      <c r="WXK35" s="12">
        <v>188</v>
      </c>
      <c r="WXL35" s="12">
        <v>195</v>
      </c>
      <c r="WXM35" s="12">
        <v>202</v>
      </c>
      <c r="WXN35" s="12">
        <v>210</v>
      </c>
      <c r="WXO35" s="12">
        <v>217</v>
      </c>
      <c r="WXP35" s="12">
        <v>224</v>
      </c>
      <c r="WXQ35" s="12">
        <v>231</v>
      </c>
      <c r="WXR35" s="12">
        <v>238</v>
      </c>
      <c r="WXS35" s="12">
        <v>246</v>
      </c>
      <c r="WXT35" s="12">
        <v>253</v>
      </c>
      <c r="WXU35" s="12">
        <v>260</v>
      </c>
      <c r="WXV35" s="12">
        <v>267</v>
      </c>
      <c r="WXW35" s="12">
        <v>275</v>
      </c>
      <c r="WXX35" s="12">
        <v>282</v>
      </c>
      <c r="WXY35" s="12">
        <v>289</v>
      </c>
      <c r="WXZ35" s="12">
        <v>296</v>
      </c>
      <c r="WYA35" s="12">
        <v>303</v>
      </c>
      <c r="WYB35" s="12">
        <v>311</v>
      </c>
      <c r="WYC35" s="12">
        <v>318</v>
      </c>
      <c r="WYD35" s="12">
        <v>325</v>
      </c>
      <c r="WYE35" s="12">
        <v>332</v>
      </c>
      <c r="WYF35" s="12">
        <v>340</v>
      </c>
      <c r="WYG35" s="12">
        <v>347</v>
      </c>
      <c r="WYH35" s="12">
        <v>354</v>
      </c>
      <c r="WYI35" s="12">
        <v>361</v>
      </c>
      <c r="WYJ35" s="12">
        <v>368</v>
      </c>
      <c r="WYK35" s="12">
        <v>376</v>
      </c>
      <c r="WYL35" s="12">
        <v>383</v>
      </c>
      <c r="WYM35" s="12">
        <v>390</v>
      </c>
      <c r="WYN35" s="12">
        <v>397</v>
      </c>
      <c r="WYO35" s="12">
        <v>405</v>
      </c>
      <c r="WYP35" s="12">
        <v>412</v>
      </c>
      <c r="WYQ35" s="12">
        <v>419</v>
      </c>
      <c r="WYR35" s="12">
        <v>426</v>
      </c>
      <c r="WYS35" s="12">
        <v>433</v>
      </c>
      <c r="WYT35" s="20">
        <v>35</v>
      </c>
      <c r="WYU35" s="12">
        <v>460</v>
      </c>
      <c r="WYV35" s="12">
        <v>510</v>
      </c>
      <c r="WYW35" s="12">
        <v>560</v>
      </c>
      <c r="WYX35" s="12">
        <v>570</v>
      </c>
      <c r="WYY35" s="12">
        <v>690</v>
      </c>
      <c r="WYZ35" s="12">
        <v>730</v>
      </c>
      <c r="WZA35" s="12">
        <v>770</v>
      </c>
      <c r="WZB35" s="12">
        <v>820</v>
      </c>
      <c r="WZC35" s="12">
        <v>910</v>
      </c>
      <c r="WZD35" s="12">
        <v>930</v>
      </c>
      <c r="WZE35" s="12">
        <v>990</v>
      </c>
      <c r="WZF35" s="12">
        <v>1030</v>
      </c>
      <c r="WZG35" s="12">
        <v>1080</v>
      </c>
      <c r="WZH35" s="12">
        <v>1120</v>
      </c>
      <c r="WZI35" s="12">
        <v>1190</v>
      </c>
      <c r="WZJ35" s="12">
        <v>1240</v>
      </c>
      <c r="WZK35" s="12">
        <v>1270</v>
      </c>
      <c r="WZL35" s="12">
        <v>1350</v>
      </c>
      <c r="WZM35" s="12">
        <v>1390</v>
      </c>
      <c r="WZN35" s="12">
        <v>1430</v>
      </c>
      <c r="WZO35" s="12">
        <v>1480</v>
      </c>
      <c r="WZP35" s="12">
        <v>1520</v>
      </c>
      <c r="WZQ35" s="12">
        <v>1570</v>
      </c>
      <c r="WZR35" s="12">
        <v>1590</v>
      </c>
      <c r="WZS35" s="12">
        <v>1670</v>
      </c>
      <c r="WZT35" s="12">
        <v>1730</v>
      </c>
      <c r="WZU35" s="12">
        <v>1750</v>
      </c>
      <c r="WZV35" s="12">
        <v>1780</v>
      </c>
      <c r="WZW35" s="12">
        <v>1880</v>
      </c>
      <c r="WZX35" s="12">
        <v>1880</v>
      </c>
      <c r="WZY35" s="12">
        <v>1970</v>
      </c>
      <c r="WZZ35" s="12">
        <v>1980</v>
      </c>
      <c r="XAA35" s="12">
        <v>2040</v>
      </c>
      <c r="XAB35" s="12">
        <v>2070</v>
      </c>
      <c r="XAC35" s="12">
        <v>2150</v>
      </c>
      <c r="XAD35" s="12">
        <v>2170</v>
      </c>
      <c r="XAE35" s="12">
        <v>2280</v>
      </c>
      <c r="XAF35" s="12">
        <v>2290</v>
      </c>
      <c r="XAG35" s="12">
        <v>2340</v>
      </c>
      <c r="XAH35" s="12">
        <v>2410</v>
      </c>
      <c r="XAI35" s="12">
        <v>2430</v>
      </c>
      <c r="XAJ35" s="12">
        <v>2490</v>
      </c>
      <c r="XAK35" s="12">
        <v>2590</v>
      </c>
      <c r="XAL35" s="12">
        <v>2610</v>
      </c>
      <c r="XAM35" s="12">
        <v>2630</v>
      </c>
      <c r="XAN35" s="12">
        <v>2690</v>
      </c>
      <c r="XAO35" s="20">
        <v>35</v>
      </c>
      <c r="XAP35" s="12">
        <v>170</v>
      </c>
      <c r="XAQ35" s="12">
        <v>250</v>
      </c>
      <c r="XAR35" s="12">
        <v>340</v>
      </c>
      <c r="XAS35" s="12">
        <v>380</v>
      </c>
      <c r="XAT35" s="12">
        <v>450</v>
      </c>
      <c r="XAU35" s="12">
        <v>500</v>
      </c>
      <c r="XAV35" s="12">
        <v>580</v>
      </c>
      <c r="XAW35" s="12">
        <v>590</v>
      </c>
      <c r="XAX35" s="12">
        <v>640</v>
      </c>
      <c r="XAY35" s="12">
        <v>660</v>
      </c>
      <c r="XAZ35" s="12">
        <v>730</v>
      </c>
      <c r="XBA35" s="12">
        <v>770</v>
      </c>
      <c r="XBB35" s="12">
        <v>820</v>
      </c>
      <c r="XBC35" s="12">
        <v>920</v>
      </c>
      <c r="XBD35" s="12">
        <v>960</v>
      </c>
      <c r="XBE35" s="12">
        <v>1000</v>
      </c>
      <c r="XBF35" s="12">
        <v>1050</v>
      </c>
      <c r="XBG35" s="12">
        <v>1100</v>
      </c>
      <c r="XBH35" s="12">
        <v>1160</v>
      </c>
      <c r="XBI35" s="12">
        <v>1230</v>
      </c>
      <c r="XBJ35" s="12">
        <v>1240</v>
      </c>
      <c r="XBK35" s="12">
        <v>1320</v>
      </c>
      <c r="XBL35" s="12">
        <v>1340</v>
      </c>
      <c r="XBM35" s="12">
        <v>1430</v>
      </c>
      <c r="XBN35" s="12">
        <v>1450</v>
      </c>
      <c r="XBO35" s="12">
        <v>1470</v>
      </c>
      <c r="XBP35" s="12">
        <v>1510</v>
      </c>
      <c r="XBQ35" s="12">
        <v>1630</v>
      </c>
      <c r="XBR35" s="12">
        <v>1650</v>
      </c>
      <c r="XBS35" s="12">
        <v>1720</v>
      </c>
      <c r="XBT35" s="12">
        <v>1730</v>
      </c>
      <c r="XBU35" s="12">
        <v>1800</v>
      </c>
      <c r="XBV35" s="12">
        <v>1880</v>
      </c>
      <c r="XBW35" s="12">
        <v>1910</v>
      </c>
      <c r="XBX35" s="12">
        <v>1960</v>
      </c>
      <c r="XBY35" s="12">
        <v>1980</v>
      </c>
      <c r="XBZ35" s="12">
        <v>2040</v>
      </c>
      <c r="XCA35" s="12">
        <v>2110</v>
      </c>
      <c r="XCB35" s="12">
        <v>2160</v>
      </c>
      <c r="XCC35" s="12">
        <v>2190</v>
      </c>
      <c r="XCD35" s="12">
        <v>2230</v>
      </c>
      <c r="XCE35" s="12">
        <v>2280</v>
      </c>
      <c r="XCF35" s="12">
        <v>2300</v>
      </c>
      <c r="XCG35" s="12">
        <v>2380</v>
      </c>
      <c r="XCH35" s="12">
        <v>2450</v>
      </c>
      <c r="XCI35" s="12">
        <v>2470</v>
      </c>
      <c r="XCJ35" s="7">
        <v>35</v>
      </c>
      <c r="XCK35" s="12"/>
      <c r="XCL35" s="12"/>
      <c r="XCM35" s="12"/>
      <c r="XCN35" s="12">
        <v>15</v>
      </c>
      <c r="XCO35" s="12">
        <v>18</v>
      </c>
      <c r="XCP35" s="12">
        <v>19</v>
      </c>
      <c r="XCQ35" s="12">
        <v>21</v>
      </c>
      <c r="XCR35" s="12">
        <v>23</v>
      </c>
      <c r="XCS35" s="12">
        <v>25</v>
      </c>
      <c r="XCT35" s="12">
        <v>27</v>
      </c>
      <c r="XCU35" s="12">
        <v>29</v>
      </c>
      <c r="XCV35" s="12">
        <v>31</v>
      </c>
      <c r="XCW35" s="12">
        <v>33</v>
      </c>
      <c r="XCX35" s="12">
        <v>35</v>
      </c>
      <c r="XCY35" s="12">
        <v>37</v>
      </c>
      <c r="XCZ35" s="12">
        <v>39</v>
      </c>
      <c r="XDA35" s="12">
        <v>41</v>
      </c>
      <c r="XDB35" s="12">
        <v>43</v>
      </c>
      <c r="XDC35" s="12">
        <v>45</v>
      </c>
      <c r="XDD35" s="12">
        <v>47</v>
      </c>
      <c r="XDE35" s="12">
        <v>49</v>
      </c>
      <c r="XDF35" s="12">
        <v>51</v>
      </c>
      <c r="XDG35" s="12">
        <v>53</v>
      </c>
      <c r="XDH35" s="12">
        <v>55</v>
      </c>
      <c r="XDI35" s="12">
        <v>57</v>
      </c>
      <c r="XDJ35" s="12">
        <v>59</v>
      </c>
      <c r="XDK35" s="12">
        <v>60</v>
      </c>
      <c r="XDL35" s="12"/>
      <c r="XDM35" s="12"/>
      <c r="XDN35" s="12"/>
      <c r="XDO35" s="12"/>
      <c r="XDP35" s="12"/>
      <c r="XDQ35" s="12"/>
      <c r="XDR35" s="12"/>
      <c r="XDS35" s="12"/>
      <c r="XDT35" s="12"/>
      <c r="XDU35" s="12"/>
      <c r="XDV35" s="12"/>
      <c r="XDW35" s="12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>
        <f t="shared" si="0"/>
        <v>0</v>
      </c>
      <c r="XES35" s="4">
        <f t="shared" si="1"/>
        <v>0</v>
      </c>
      <c r="XET35" s="1"/>
      <c r="XEU35" s="1"/>
      <c r="XEV35" s="1"/>
      <c r="XEW35" s="1"/>
      <c r="XEX35" s="1"/>
      <c r="XEY35" s="1"/>
      <c r="XEZ35" s="1"/>
      <c r="XFA35" s="1"/>
      <c r="XFB35" s="1"/>
      <c r="XFC35" s="4"/>
      <c r="XFD35" s="1"/>
    </row>
    <row r="36" spans="1:103 16169:16384" s="2" customFormat="1">
      <c r="A36" s="62">
        <f t="shared" si="2"/>
        <v>0</v>
      </c>
      <c r="B36" s="61" t="e">
        <f>O2*A36</f>
        <v>#DIV/0!</v>
      </c>
      <c r="C36" s="75">
        <v>34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131"/>
      <c r="O36" s="38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WWW36" s="1"/>
      <c r="WWX36" s="1"/>
      <c r="WWY36" s="20">
        <v>36</v>
      </c>
      <c r="WWZ36" s="12">
        <v>115</v>
      </c>
      <c r="WXA36" s="12">
        <v>122</v>
      </c>
      <c r="WXB36" s="12">
        <v>130</v>
      </c>
      <c r="WXC36" s="12">
        <v>138</v>
      </c>
      <c r="WXD36" s="12">
        <v>145</v>
      </c>
      <c r="WXE36" s="12">
        <v>153</v>
      </c>
      <c r="WXF36" s="12">
        <v>161</v>
      </c>
      <c r="WXG36" s="12">
        <v>168</v>
      </c>
      <c r="WXH36" s="12">
        <v>176</v>
      </c>
      <c r="WXI36" s="12">
        <v>184</v>
      </c>
      <c r="WXJ36" s="12">
        <v>191</v>
      </c>
      <c r="WXK36" s="12">
        <v>199</v>
      </c>
      <c r="WXL36" s="12">
        <v>207</v>
      </c>
      <c r="WXM36" s="12">
        <v>214</v>
      </c>
      <c r="WXN36" s="12">
        <v>222</v>
      </c>
      <c r="WXO36" s="12">
        <v>229</v>
      </c>
      <c r="WXP36" s="12">
        <v>237</v>
      </c>
      <c r="WXQ36" s="12">
        <v>245</v>
      </c>
      <c r="WXR36" s="12">
        <v>252</v>
      </c>
      <c r="WXS36" s="12">
        <v>260</v>
      </c>
      <c r="WXT36" s="12">
        <v>268</v>
      </c>
      <c r="WXU36" s="12">
        <v>275</v>
      </c>
      <c r="WXV36" s="12">
        <v>283</v>
      </c>
      <c r="WXW36" s="12">
        <v>291</v>
      </c>
      <c r="WXX36" s="12">
        <v>298</v>
      </c>
      <c r="WXY36" s="12">
        <v>306</v>
      </c>
      <c r="WXZ36" s="12">
        <v>314</v>
      </c>
      <c r="WYA36" s="12">
        <v>321</v>
      </c>
      <c r="WYB36" s="12">
        <v>329</v>
      </c>
      <c r="WYC36" s="12">
        <v>337</v>
      </c>
      <c r="WYD36" s="12">
        <v>344</v>
      </c>
      <c r="WYE36" s="12">
        <v>352</v>
      </c>
      <c r="WYF36" s="12">
        <v>359</v>
      </c>
      <c r="WYG36" s="12">
        <v>367</v>
      </c>
      <c r="WYH36" s="12">
        <v>375</v>
      </c>
      <c r="WYI36" s="12">
        <v>382</v>
      </c>
      <c r="WYJ36" s="12">
        <v>390</v>
      </c>
      <c r="WYK36" s="12">
        <v>398</v>
      </c>
      <c r="WYL36" s="12">
        <v>405</v>
      </c>
      <c r="WYM36" s="12">
        <v>413</v>
      </c>
      <c r="WYN36" s="12">
        <v>421</v>
      </c>
      <c r="WYO36" s="12">
        <v>428</v>
      </c>
      <c r="WYP36" s="12">
        <v>436</v>
      </c>
      <c r="WYQ36" s="12">
        <v>444</v>
      </c>
      <c r="WYR36" s="12">
        <v>451</v>
      </c>
      <c r="WYS36" s="12">
        <v>459</v>
      </c>
      <c r="WYT36" s="20">
        <v>36</v>
      </c>
      <c r="WYU36" s="12">
        <v>460</v>
      </c>
      <c r="WYV36" s="12">
        <v>530</v>
      </c>
      <c r="WYW36" s="12">
        <v>640</v>
      </c>
      <c r="WYX36" s="12">
        <v>650</v>
      </c>
      <c r="WYY36" s="12">
        <v>730</v>
      </c>
      <c r="WYZ36" s="12">
        <v>770</v>
      </c>
      <c r="WZA36" s="12">
        <v>850</v>
      </c>
      <c r="WZB36" s="12">
        <v>890</v>
      </c>
      <c r="WZC36" s="12">
        <v>910</v>
      </c>
      <c r="WZD36" s="12">
        <v>960</v>
      </c>
      <c r="WZE36" s="12">
        <v>1060</v>
      </c>
      <c r="WZF36" s="12">
        <v>1130</v>
      </c>
      <c r="WZG36" s="12">
        <v>1180</v>
      </c>
      <c r="WZH36" s="12">
        <v>1220</v>
      </c>
      <c r="WZI36" s="12">
        <v>1290</v>
      </c>
      <c r="WZJ36" s="12">
        <v>1320</v>
      </c>
      <c r="WZK36" s="12">
        <v>1410</v>
      </c>
      <c r="WZL36" s="12">
        <v>1420</v>
      </c>
      <c r="WZM36" s="12">
        <v>1480</v>
      </c>
      <c r="WZN36" s="12">
        <v>1520</v>
      </c>
      <c r="WZO36" s="12">
        <v>1530</v>
      </c>
      <c r="WZP36" s="12">
        <v>1600</v>
      </c>
      <c r="WZQ36" s="12">
        <v>1710</v>
      </c>
      <c r="WZR36" s="12">
        <v>1800</v>
      </c>
      <c r="WZS36" s="12">
        <v>1810</v>
      </c>
      <c r="WZT36" s="12">
        <v>1860</v>
      </c>
      <c r="WZU36" s="12">
        <v>1940</v>
      </c>
      <c r="WZV36" s="12">
        <v>1950</v>
      </c>
      <c r="WZW36" s="12">
        <v>2040</v>
      </c>
      <c r="WZX36" s="12">
        <v>2120</v>
      </c>
      <c r="WZY36" s="12">
        <v>2160</v>
      </c>
      <c r="WZZ36" s="12">
        <v>2190</v>
      </c>
      <c r="XAA36" s="12">
        <v>2250</v>
      </c>
      <c r="XAB36" s="12">
        <v>2310</v>
      </c>
      <c r="XAC36" s="12">
        <v>2330</v>
      </c>
      <c r="XAD36" s="12">
        <v>2380</v>
      </c>
      <c r="XAE36" s="12">
        <v>2390</v>
      </c>
      <c r="XAF36" s="12">
        <v>2540</v>
      </c>
      <c r="XAG36" s="12">
        <v>2560</v>
      </c>
      <c r="XAH36" s="12">
        <v>2600</v>
      </c>
      <c r="XAI36" s="12">
        <v>2630</v>
      </c>
      <c r="XAJ36" s="12">
        <v>2750</v>
      </c>
      <c r="XAK36" s="12">
        <v>2770</v>
      </c>
      <c r="XAL36" s="12">
        <v>2810</v>
      </c>
      <c r="XAM36" s="12">
        <v>2870</v>
      </c>
      <c r="XAN36" s="12">
        <v>2900</v>
      </c>
      <c r="XAO36" s="20">
        <v>36</v>
      </c>
      <c r="XAP36" s="12">
        <v>170</v>
      </c>
      <c r="XAQ36" s="12">
        <v>250</v>
      </c>
      <c r="XAR36" s="12">
        <v>340</v>
      </c>
      <c r="XAS36" s="12">
        <v>380</v>
      </c>
      <c r="XAT36" s="12">
        <v>500</v>
      </c>
      <c r="XAU36" s="12">
        <v>580</v>
      </c>
      <c r="XAV36" s="12">
        <v>580</v>
      </c>
      <c r="XAW36" s="12">
        <v>640</v>
      </c>
      <c r="XAX36" s="12">
        <v>700</v>
      </c>
      <c r="XAY36" s="12">
        <v>720</v>
      </c>
      <c r="XAZ36" s="12">
        <v>820</v>
      </c>
      <c r="XBA36" s="12">
        <v>850</v>
      </c>
      <c r="XBB36" s="12">
        <v>900</v>
      </c>
      <c r="XBC36" s="12">
        <v>920</v>
      </c>
      <c r="XBD36" s="12">
        <v>1020</v>
      </c>
      <c r="XBE36" s="12">
        <v>1060</v>
      </c>
      <c r="XBF36" s="12">
        <v>1110</v>
      </c>
      <c r="XBG36" s="12">
        <v>1160</v>
      </c>
      <c r="XBH36" s="12">
        <v>1210</v>
      </c>
      <c r="XBI36" s="12">
        <v>1230</v>
      </c>
      <c r="XBJ36" s="12">
        <v>1310</v>
      </c>
      <c r="XBK36" s="12">
        <v>1450</v>
      </c>
      <c r="XBL36" s="12">
        <v>1530</v>
      </c>
      <c r="XBM36" s="12">
        <v>1560</v>
      </c>
      <c r="XBN36" s="12">
        <v>1580</v>
      </c>
      <c r="XBO36" s="12">
        <v>1700</v>
      </c>
      <c r="XBP36" s="12">
        <v>1700</v>
      </c>
      <c r="XBQ36" s="12">
        <v>1740</v>
      </c>
      <c r="XBR36" s="12">
        <v>1810</v>
      </c>
      <c r="XBS36" s="12">
        <v>1880</v>
      </c>
      <c r="XBT36" s="12">
        <v>1950</v>
      </c>
      <c r="XBU36" s="12">
        <v>1990</v>
      </c>
      <c r="XBV36" s="12">
        <v>2040</v>
      </c>
      <c r="XBW36" s="12">
        <v>2070</v>
      </c>
      <c r="XBX36" s="12">
        <v>2090</v>
      </c>
      <c r="XBY36" s="12">
        <v>2180</v>
      </c>
      <c r="XBZ36" s="12">
        <v>2280</v>
      </c>
      <c r="XCA36" s="12">
        <v>2330</v>
      </c>
      <c r="XCB36" s="12">
        <v>2340</v>
      </c>
      <c r="XCC36" s="12">
        <v>2410</v>
      </c>
      <c r="XCD36" s="12">
        <v>2500</v>
      </c>
      <c r="XCE36" s="12">
        <v>2520</v>
      </c>
      <c r="XCF36" s="12">
        <v>2560</v>
      </c>
      <c r="XCG36" s="12">
        <v>2620</v>
      </c>
      <c r="XCH36" s="12">
        <v>2670</v>
      </c>
      <c r="XCI36" s="12">
        <v>2720</v>
      </c>
      <c r="XCJ36" s="7">
        <v>36</v>
      </c>
      <c r="XCK36" s="12"/>
      <c r="XCL36" s="12"/>
      <c r="XCM36" s="12"/>
      <c r="XCN36" s="12">
        <v>15</v>
      </c>
      <c r="XCO36" s="12">
        <v>18</v>
      </c>
      <c r="XCP36" s="12">
        <v>19</v>
      </c>
      <c r="XCQ36" s="12">
        <v>21</v>
      </c>
      <c r="XCR36" s="12">
        <v>23</v>
      </c>
      <c r="XCS36" s="12">
        <v>25</v>
      </c>
      <c r="XCT36" s="12">
        <v>27</v>
      </c>
      <c r="XCU36" s="12">
        <v>29</v>
      </c>
      <c r="XCV36" s="12">
        <v>31</v>
      </c>
      <c r="XCW36" s="12">
        <v>33</v>
      </c>
      <c r="XCX36" s="12">
        <v>35</v>
      </c>
      <c r="XCY36" s="12">
        <v>37</v>
      </c>
      <c r="XCZ36" s="12">
        <v>39</v>
      </c>
      <c r="XDA36" s="12">
        <v>41</v>
      </c>
      <c r="XDB36" s="12">
        <v>43</v>
      </c>
      <c r="XDC36" s="12">
        <v>45</v>
      </c>
      <c r="XDD36" s="12">
        <v>47</v>
      </c>
      <c r="XDE36" s="12">
        <v>49</v>
      </c>
      <c r="XDF36" s="12">
        <v>51</v>
      </c>
      <c r="XDG36" s="12">
        <v>53</v>
      </c>
      <c r="XDH36" s="12">
        <v>55</v>
      </c>
      <c r="XDI36" s="12">
        <v>57</v>
      </c>
      <c r="XDJ36" s="12">
        <v>59</v>
      </c>
      <c r="XDK36" s="12">
        <v>60</v>
      </c>
      <c r="XDL36" s="12"/>
      <c r="XDM36" s="12"/>
      <c r="XDN36" s="12"/>
      <c r="XDO36" s="12"/>
      <c r="XDP36" s="12"/>
      <c r="XDQ36" s="12"/>
      <c r="XDR36" s="12"/>
      <c r="XDS36" s="12"/>
      <c r="XDT36" s="12"/>
      <c r="XDU36" s="12"/>
      <c r="XDV36" s="12"/>
      <c r="XDW36" s="12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>
        <f t="shared" si="0"/>
        <v>0</v>
      </c>
      <c r="XES36" s="4">
        <f t="shared" si="1"/>
        <v>0</v>
      </c>
      <c r="XET36" s="1"/>
      <c r="XEU36" s="1"/>
      <c r="XEV36" s="1"/>
      <c r="XEW36" s="1"/>
      <c r="XEX36" s="1"/>
      <c r="XEY36" s="1"/>
      <c r="XEZ36" s="1"/>
      <c r="XFA36" s="1"/>
      <c r="XFB36" s="1"/>
      <c r="XFC36" s="4"/>
      <c r="XFD36" s="1"/>
    </row>
    <row r="37" spans="1:103 16169:16384" s="2" customFormat="1">
      <c r="A37" s="62">
        <f t="shared" si="2"/>
        <v>0</v>
      </c>
      <c r="B37" s="61" t="e">
        <f>O2*A37</f>
        <v>#DIV/0!</v>
      </c>
      <c r="C37" s="75">
        <v>35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31"/>
      <c r="O37" s="38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  <c r="XEX37" s="1"/>
      <c r="XEY37" s="1"/>
      <c r="XEZ37" s="1"/>
      <c r="XFA37" s="1"/>
      <c r="XFB37" s="1"/>
      <c r="XFC37" s="1"/>
      <c r="XFD37" s="1"/>
    </row>
    <row r="38" spans="1:103 16169:16384" s="2" customFormat="1">
      <c r="A38" s="72">
        <f t="shared" si="2"/>
        <v>0</v>
      </c>
      <c r="B38" s="73" t="e">
        <f>O2*A38</f>
        <v>#DIV/0!</v>
      </c>
      <c r="C38" s="76">
        <v>36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32"/>
      <c r="O38" s="111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  <c r="XEX38" s="1"/>
      <c r="XEY38" s="1"/>
      <c r="XEZ38" s="1"/>
      <c r="XFA38" s="1"/>
      <c r="XFB38" s="1"/>
      <c r="XFC38" s="1"/>
      <c r="XFD38" s="1"/>
    </row>
    <row r="39" spans="1:103 16169:16384" s="2" customFormat="1">
      <c r="A39" s="14"/>
      <c r="C39" s="8"/>
      <c r="D39" s="1"/>
      <c r="E39" s="10"/>
      <c r="F39" s="139" t="s">
        <v>57</v>
      </c>
      <c r="G39" s="139"/>
      <c r="H39" s="139"/>
      <c r="I39" s="10"/>
      <c r="J39" s="10"/>
      <c r="K39" s="1"/>
      <c r="L39" s="1"/>
      <c r="M39" s="1"/>
      <c r="N39" s="6"/>
      <c r="O39" s="1"/>
      <c r="P39" s="1"/>
      <c r="Q39" s="1"/>
      <c r="R39" s="1"/>
      <c r="S39" s="1"/>
      <c r="T39" s="1"/>
      <c r="U39" s="1"/>
      <c r="V39" s="1"/>
      <c r="W39" s="1"/>
      <c r="X39" s="139" t="s">
        <v>57</v>
      </c>
      <c r="Y39" s="139"/>
      <c r="Z39" s="139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39" t="s">
        <v>57</v>
      </c>
      <c r="AQ39" s="139"/>
      <c r="AR39" s="139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39" t="s">
        <v>57</v>
      </c>
      <c r="BI39" s="139"/>
      <c r="BJ39" s="139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39" t="s">
        <v>57</v>
      </c>
      <c r="CA39" s="139"/>
      <c r="CB39" s="139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39" t="s">
        <v>57</v>
      </c>
      <c r="CS39" s="139"/>
      <c r="CT39" s="139"/>
      <c r="CU39" s="1"/>
      <c r="CV39" s="1"/>
      <c r="CW39" s="1"/>
      <c r="CX39" s="1"/>
      <c r="CY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  <c r="XEU39" s="1"/>
      <c r="XEV39" s="1"/>
      <c r="XEW39" s="1"/>
      <c r="XEX39" s="1"/>
      <c r="XEY39" s="1"/>
      <c r="XEZ39" s="1"/>
      <c r="XFA39" s="1"/>
      <c r="XFB39" s="1"/>
      <c r="XFC39" s="1"/>
      <c r="XFD39" s="1"/>
    </row>
    <row r="40" spans="1:103 16169:16384" s="2" customFormat="1" ht="23">
      <c r="A40" s="37"/>
      <c r="B40" s="1"/>
      <c r="C40" s="113" t="s">
        <v>59</v>
      </c>
      <c r="D40" s="79">
        <v>1</v>
      </c>
      <c r="E40" s="79">
        <v>2</v>
      </c>
      <c r="F40" s="79">
        <v>3</v>
      </c>
      <c r="G40" s="79">
        <v>4</v>
      </c>
      <c r="H40" s="79">
        <v>5</v>
      </c>
      <c r="I40" s="79">
        <v>6</v>
      </c>
      <c r="J40" s="79">
        <v>7</v>
      </c>
      <c r="K40" s="79">
        <v>8</v>
      </c>
      <c r="L40" s="79">
        <v>9</v>
      </c>
      <c r="M40" s="79">
        <v>10</v>
      </c>
      <c r="N40" s="79">
        <v>11</v>
      </c>
      <c r="O40" s="79">
        <v>12</v>
      </c>
      <c r="P40" s="79">
        <v>13</v>
      </c>
      <c r="Q40" s="79">
        <v>14</v>
      </c>
      <c r="R40" s="79">
        <v>15</v>
      </c>
      <c r="S40" s="79">
        <v>16</v>
      </c>
      <c r="T40" s="79">
        <v>17</v>
      </c>
      <c r="U40" s="79">
        <v>18</v>
      </c>
      <c r="V40" s="79">
        <v>19</v>
      </c>
      <c r="W40" s="79">
        <v>20</v>
      </c>
      <c r="X40" s="79">
        <v>21</v>
      </c>
      <c r="Y40" s="79">
        <v>22</v>
      </c>
      <c r="Z40" s="79">
        <v>23</v>
      </c>
      <c r="AA40" s="79">
        <v>24</v>
      </c>
      <c r="AB40" s="79">
        <v>25</v>
      </c>
      <c r="AC40" s="79">
        <v>26</v>
      </c>
      <c r="AD40" s="79">
        <v>27</v>
      </c>
      <c r="AE40" s="79">
        <v>28</v>
      </c>
      <c r="AF40" s="79">
        <v>29</v>
      </c>
      <c r="AG40" s="79">
        <v>30</v>
      </c>
      <c r="AH40" s="79">
        <v>31</v>
      </c>
      <c r="AI40" s="79">
        <v>32</v>
      </c>
      <c r="AJ40" s="79">
        <v>33</v>
      </c>
      <c r="AK40" s="79">
        <v>34</v>
      </c>
      <c r="AL40" s="79">
        <v>35</v>
      </c>
      <c r="AM40" s="79">
        <v>36</v>
      </c>
      <c r="AN40" s="79">
        <v>37</v>
      </c>
      <c r="AO40" s="79">
        <v>38</v>
      </c>
      <c r="AP40" s="79">
        <v>39</v>
      </c>
      <c r="AQ40" s="79">
        <v>40</v>
      </c>
      <c r="AR40" s="79">
        <v>41</v>
      </c>
      <c r="AS40" s="79">
        <v>42</v>
      </c>
      <c r="AT40" s="79">
        <v>43</v>
      </c>
      <c r="AU40" s="79">
        <v>44</v>
      </c>
      <c r="AV40" s="79">
        <v>45</v>
      </c>
      <c r="AW40" s="79">
        <v>46</v>
      </c>
      <c r="AX40" s="79">
        <v>47</v>
      </c>
      <c r="AY40" s="79">
        <v>48</v>
      </c>
      <c r="AZ40" s="79">
        <v>49</v>
      </c>
      <c r="BA40" s="79">
        <v>50</v>
      </c>
      <c r="BB40" s="79">
        <v>51</v>
      </c>
      <c r="BC40" s="79">
        <v>52</v>
      </c>
      <c r="BD40" s="79">
        <v>53</v>
      </c>
      <c r="BE40" s="79">
        <v>54</v>
      </c>
      <c r="BF40" s="79">
        <v>55</v>
      </c>
      <c r="BG40" s="79">
        <v>56</v>
      </c>
      <c r="BH40" s="79">
        <v>57</v>
      </c>
      <c r="BI40" s="79">
        <v>58</v>
      </c>
      <c r="BJ40" s="79">
        <v>59</v>
      </c>
      <c r="BK40" s="79">
        <v>60</v>
      </c>
      <c r="BL40" s="79">
        <v>61</v>
      </c>
      <c r="BM40" s="79">
        <v>62</v>
      </c>
      <c r="BN40" s="79">
        <v>63</v>
      </c>
      <c r="BO40" s="79">
        <v>64</v>
      </c>
      <c r="BP40" s="79">
        <v>65</v>
      </c>
      <c r="BQ40" s="79">
        <v>66</v>
      </c>
      <c r="BR40" s="79">
        <v>67</v>
      </c>
      <c r="BS40" s="79">
        <v>68</v>
      </c>
      <c r="BT40" s="79">
        <v>69</v>
      </c>
      <c r="BU40" s="79">
        <v>70</v>
      </c>
      <c r="BV40" s="79">
        <v>71</v>
      </c>
      <c r="BW40" s="79">
        <v>72</v>
      </c>
      <c r="BX40" s="79">
        <v>73</v>
      </c>
      <c r="BY40" s="79">
        <v>74</v>
      </c>
      <c r="BZ40" s="79">
        <v>75</v>
      </c>
      <c r="CA40" s="79">
        <v>76</v>
      </c>
      <c r="CB40" s="79">
        <v>77</v>
      </c>
      <c r="CC40" s="79">
        <v>78</v>
      </c>
      <c r="CD40" s="79">
        <v>79</v>
      </c>
      <c r="CE40" s="79">
        <v>80</v>
      </c>
      <c r="CF40" s="79">
        <v>81</v>
      </c>
      <c r="CG40" s="79">
        <v>82</v>
      </c>
      <c r="CH40" s="79">
        <v>83</v>
      </c>
      <c r="CI40" s="79">
        <v>84</v>
      </c>
      <c r="CJ40" s="79">
        <v>85</v>
      </c>
      <c r="CK40" s="79">
        <v>86</v>
      </c>
      <c r="CL40" s="79">
        <v>87</v>
      </c>
      <c r="CM40" s="79">
        <v>88</v>
      </c>
      <c r="CN40" s="79">
        <v>89</v>
      </c>
      <c r="CO40" s="79">
        <v>90</v>
      </c>
      <c r="CP40" s="79">
        <v>91</v>
      </c>
      <c r="CQ40" s="79">
        <v>92</v>
      </c>
      <c r="CR40" s="79">
        <v>93</v>
      </c>
      <c r="CS40" s="79">
        <v>94</v>
      </c>
      <c r="CT40" s="79">
        <v>95</v>
      </c>
      <c r="CU40" s="79">
        <v>96</v>
      </c>
      <c r="CV40" s="79">
        <v>97</v>
      </c>
      <c r="CW40" s="79">
        <v>98</v>
      </c>
      <c r="CX40" s="79">
        <v>99</v>
      </c>
      <c r="CY40" s="79">
        <v>100</v>
      </c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  <c r="XEY40" s="1"/>
      <c r="XEZ40" s="1"/>
      <c r="XFA40" s="1"/>
      <c r="XFB40" s="1"/>
      <c r="XFC40" s="1"/>
      <c r="XFD40" s="1"/>
    </row>
    <row r="41" spans="1:103 16169:16384" s="2" customFormat="1">
      <c r="A41" s="37"/>
      <c r="B41" s="1"/>
      <c r="C41" s="58" t="s">
        <v>60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8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  <c r="XEI41" s="1"/>
      <c r="XEJ41" s="1"/>
      <c r="XEK41" s="1"/>
      <c r="XEL41" s="1"/>
      <c r="XEM41" s="1"/>
      <c r="XEN41" s="1"/>
      <c r="XEO41" s="1"/>
      <c r="XEP41" s="1"/>
      <c r="XEQ41" s="1"/>
      <c r="XER41" s="1"/>
      <c r="XES41" s="1"/>
      <c r="XET41" s="1"/>
      <c r="XEU41" s="1"/>
      <c r="XEV41" s="1"/>
      <c r="XEW41" s="1"/>
      <c r="XEX41" s="1"/>
      <c r="XEY41" s="1"/>
      <c r="XEZ41" s="1"/>
      <c r="XFA41" s="1"/>
      <c r="XFB41" s="1"/>
      <c r="XFC41" s="1"/>
      <c r="XFD41" s="1"/>
    </row>
    <row r="42" spans="1:103 16169:16384" s="2" customFormat="1">
      <c r="A42" s="78" t="s">
        <v>62</v>
      </c>
      <c r="B42" s="78" t="s">
        <v>10</v>
      </c>
      <c r="C42" s="58" t="s">
        <v>61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38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  <c r="XEU42" s="1"/>
      <c r="XEV42" s="1"/>
      <c r="XEW42" s="1"/>
      <c r="XEX42" s="1"/>
      <c r="XEY42" s="1"/>
      <c r="XEZ42" s="1"/>
      <c r="XFA42" s="1"/>
      <c r="XFB42" s="1"/>
      <c r="XFC42" s="1"/>
      <c r="XFD42" s="1"/>
    </row>
    <row r="43" spans="1:103 16169:16384" s="2" customFormat="1">
      <c r="A43" s="63">
        <f>SUM(D43:CY43)</f>
        <v>0</v>
      </c>
      <c r="B43" s="63" t="e">
        <f>AVERAGEIF(D43:CY43, "&gt;0")</f>
        <v>#DIV/0!</v>
      </c>
      <c r="C43" s="133" t="s">
        <v>259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8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  <c r="XEI43" s="1"/>
      <c r="XEJ43" s="1"/>
      <c r="XEK43" s="1"/>
      <c r="XEL43" s="1"/>
      <c r="XEM43" s="1"/>
      <c r="XEN43" s="1"/>
      <c r="XEO43" s="1"/>
      <c r="XEP43" s="1"/>
      <c r="XEQ43" s="1"/>
      <c r="XER43" s="1"/>
      <c r="XES43" s="1"/>
      <c r="XET43" s="1"/>
      <c r="XEU43" s="1"/>
      <c r="XEV43" s="1"/>
      <c r="XEW43" s="1"/>
      <c r="XEX43" s="1"/>
      <c r="XEY43" s="1"/>
      <c r="XEZ43" s="1"/>
      <c r="XFA43" s="1"/>
      <c r="XFB43" s="1"/>
      <c r="XFC43" s="1"/>
      <c r="XFD43" s="1"/>
    </row>
    <row r="44" spans="1:103 16169:16384" s="2" customFormat="1">
      <c r="A44" s="72">
        <f>SUMIF(D44:CY44, "&gt;0")</f>
        <v>0</v>
      </c>
      <c r="B44" s="72" t="e">
        <f>AVERAGEIF(D44:CY44, "&gt;0")</f>
        <v>#DIV/0!</v>
      </c>
      <c r="C44" s="77" t="s">
        <v>63</v>
      </c>
      <c r="D44" s="73" t="e">
        <f>INDEX($XCJ$6:$XDW$36,MATCH(D41,XCJ6:XCJ36,0),MATCH(D42,XCJ6:XDW6,0))</f>
        <v>#N/A</v>
      </c>
      <c r="E44" s="73" t="e">
        <f>INDEX($XCJ$6:$XDW$36,MATCH(E41,XCJ6:XCJ36,0),MATCH(E42,XCJ6:XDW6,0))</f>
        <v>#N/A</v>
      </c>
      <c r="F44" s="73" t="e">
        <f>INDEX($XCJ$6:$XDW$36,MATCH(F41,XCJ6:XCJ36,0),MATCH(F42,XCJ6:XDW6,0))</f>
        <v>#N/A</v>
      </c>
      <c r="G44" s="73" t="e">
        <f>INDEX($XCJ$6:$XDW$36,MATCH(G41,XCJ6:XCJ36,0),MATCH(G42,XCJ6:XDW6,0))</f>
        <v>#N/A</v>
      </c>
      <c r="H44" s="73" t="e">
        <f>INDEX($XCJ$6:$XDW$36,MATCH(H41,XCJ6:XCJ36,0),MATCH(H42,XCJ6:XDW6,0))</f>
        <v>#N/A</v>
      </c>
      <c r="I44" s="73" t="e">
        <f>INDEX($XCJ$6:$XDW$36,MATCH(I41,XCJ6:XCJ36,0),MATCH(I42,XCJ6:XDW6,0))</f>
        <v>#N/A</v>
      </c>
      <c r="J44" s="73" t="e">
        <f>INDEX($XCJ$6:$XDW$36,MATCH(J41,XCJ6:XCJ36,0),MATCH(J42,XCJ6:XDW6,0))</f>
        <v>#N/A</v>
      </c>
      <c r="K44" s="73" t="e">
        <f>INDEX($XCJ$6:$XDW$36,MATCH(K41,XCJ6:XCJ36,0),MATCH(K42,XCJ6:XDW6,0))</f>
        <v>#N/A</v>
      </c>
      <c r="L44" s="73" t="e">
        <f>INDEX($XCJ$6:$XDW$36,MATCH(L41,XCJ6:XCJ36,0),MATCH(L42,XCJ6:XDW6,0))</f>
        <v>#N/A</v>
      </c>
      <c r="M44" s="73" t="e">
        <f>INDEX($XCJ$6:$XDW$36,MATCH(M41,XCJ6:XCJ36,0),MATCH(M42,XCJ6:XDW6,0))</f>
        <v>#N/A</v>
      </c>
      <c r="N44" s="73" t="e">
        <f>INDEX($XCJ$6:$XDW$36,MATCH(N41,XCJ6:XCJ36,0),MATCH(N42,XCJ6:XDW6,0))</f>
        <v>#N/A</v>
      </c>
      <c r="O44" s="73" t="e">
        <f>INDEX($XCJ$6:$XDW$36,MATCH(O41,XCJ6:XCJ36,0),MATCH(O42,XCJ6:XDW6,0))</f>
        <v>#N/A</v>
      </c>
      <c r="P44" s="73" t="e">
        <f>INDEX($XCJ$6:$XDW$36,MATCH(P41,XCJ6:XCJ36,0),MATCH(P42,XCJ6:XDW6,0))</f>
        <v>#N/A</v>
      </c>
      <c r="Q44" s="73" t="e">
        <f>INDEX($XCJ$6:$XDW$36,MATCH(Q41,XCJ6:XCJ36,0),MATCH(Q42,XCJ6:XDW6,0))</f>
        <v>#N/A</v>
      </c>
      <c r="R44" s="73" t="e">
        <f>INDEX($XCJ$6:$XDW$36,MATCH(R41,XCJ6:XCJ36,0),MATCH(R42,XCJ6:XDW6,0))</f>
        <v>#N/A</v>
      </c>
      <c r="S44" s="73" t="e">
        <f>INDEX($XCJ$6:$XDW$36,MATCH(S41,XCJ6:XCJ36,0),MATCH(S42,XCJ6:XDW6,0))</f>
        <v>#N/A</v>
      </c>
      <c r="T44" s="73" t="e">
        <f>INDEX($XCJ$6:$XDW$36,MATCH(T41,XCJ6:XCJ36,0),MATCH(T42,XCJ6:XDW6,0))</f>
        <v>#N/A</v>
      </c>
      <c r="U44" s="73" t="e">
        <f>INDEX($XCJ$6:$XDW$36,MATCH(U41,XCJ6:XCJ36,0),MATCH(U42,XCJ6:XDW6,0))</f>
        <v>#N/A</v>
      </c>
      <c r="V44" s="73" t="e">
        <f>INDEX($XCJ$6:$XDW$36,MATCH(V41,XCJ6:XCJ36,0),MATCH(V42,XCJ6:XDW6,0))</f>
        <v>#N/A</v>
      </c>
      <c r="W44" s="73" t="e">
        <f>INDEX($XCJ$6:$XDW$36,MATCH(W41,XCJ6:XCJ36,0),MATCH(W42,XCJ6:XDW6,0))</f>
        <v>#N/A</v>
      </c>
      <c r="X44" s="73" t="e">
        <f>INDEX($XCJ$6:$XDW$36,MATCH(X41,XCJ6:XCJ36,0),MATCH(X42,XCJ6:XDW6,0))</f>
        <v>#N/A</v>
      </c>
      <c r="Y44" s="73" t="e">
        <f>INDEX($XCJ$6:$XDW$36,MATCH(Y41,XCJ6:XCJ36,0),MATCH(Y42,XCJ6:XDW6,0))</f>
        <v>#N/A</v>
      </c>
      <c r="Z44" s="73" t="e">
        <f>INDEX($XCJ$6:$XDW$36,MATCH(Z41,XCJ6:XCJ36,0),MATCH(Z42,XCJ6:XDW6,0))</f>
        <v>#N/A</v>
      </c>
      <c r="AA44" s="73" t="e">
        <f>INDEX($XCJ$6:$XDW$36,MATCH(AA41,XCJ6:XCJ36,0),MATCH(AA42,XCJ6:XDW6,0))</f>
        <v>#N/A</v>
      </c>
      <c r="AB44" s="73" t="e">
        <f>INDEX($XCJ$6:$XDW$36,MATCH(AB41,XCJ6:XCJ36,0),MATCH(AB42,XCJ6:XDW6,0))</f>
        <v>#N/A</v>
      </c>
      <c r="AC44" s="73" t="e">
        <f>INDEX($XCJ$6:$XDW$36,MATCH(AC41,XCJ6:XCJ36,0),MATCH(AC42,XCJ6:XDW6,0))</f>
        <v>#N/A</v>
      </c>
      <c r="AD44" s="73" t="e">
        <f>INDEX($XCJ$6:$XDW$36,MATCH(AD41,XCJ6:XCJ36,0),MATCH(AD42,XCJ6:XDW6,0))</f>
        <v>#N/A</v>
      </c>
      <c r="AE44" s="73" t="e">
        <f>INDEX($XCJ$6:$XDW$36,MATCH(AE41,XCJ6:XCJ36,0),MATCH(AE42,XCJ6:XDW6,0))</f>
        <v>#N/A</v>
      </c>
      <c r="AF44" s="73" t="e">
        <f>INDEX($XCJ$6:$XDW$36,MATCH(AF41,XCJ6:XCJ36,0),MATCH(AF42,XCJ6:XDW6,0))</f>
        <v>#N/A</v>
      </c>
      <c r="AG44" s="73" t="e">
        <f>INDEX($XCJ$6:$XDW$36,MATCH(AG41,XCJ6:XCJ36,0),MATCH(AG42,XCJ6:XDW6,0))</f>
        <v>#N/A</v>
      </c>
      <c r="AH44" s="73" t="e">
        <f>INDEX($XCJ$6:$XDW$36,MATCH(AH41,XCJ6:XCJ36,0),MATCH(AH42,XCJ6:XDW6,0))</f>
        <v>#N/A</v>
      </c>
      <c r="AI44" s="73" t="e">
        <f>INDEX($XCJ$6:$XDW$36,MATCH(AI41,XCJ6:XCJ36,0),MATCH(AI42,XCJ6:XDW6,0))</f>
        <v>#N/A</v>
      </c>
      <c r="AJ44" s="73" t="e">
        <f>INDEX($XCJ$6:$XDW$36,MATCH(AJ41,XCJ6:XCJ36,0),MATCH(AJ42,XCJ6:XDW6,0))</f>
        <v>#N/A</v>
      </c>
      <c r="AK44" s="73" t="e">
        <f>INDEX($XCJ$6:$XDW$36,MATCH(AK41,XCJ6:XCJ36,0),MATCH(AK42,XCJ6:XDW6,0))</f>
        <v>#N/A</v>
      </c>
      <c r="AL44" s="73" t="e">
        <f>INDEX($XCJ$6:$XDW$36,MATCH(AL41,XCJ6:XCJ36,0),MATCH(AL42,XCJ6:XDW6,0))</f>
        <v>#N/A</v>
      </c>
      <c r="AM44" s="73" t="e">
        <f>INDEX($XCJ$6:$XDW$36,MATCH(AM41,XCJ6:XCJ36,0),MATCH(AM42,XCJ6:XDW6,0))</f>
        <v>#N/A</v>
      </c>
      <c r="AN44" s="73" t="e">
        <f>INDEX($XCJ$6:$XDW$36,MATCH(AN41,XCJ6:XCJ36,0),MATCH(AN42,XCJ6:XDW6,0))</f>
        <v>#N/A</v>
      </c>
      <c r="AO44" s="73" t="e">
        <f>INDEX($XCJ$6:$XDW$36,MATCH(AO41,XCJ6:XCJ36,0),MATCH(AO42,XCJ6:XDW6,0))</f>
        <v>#N/A</v>
      </c>
      <c r="AP44" s="73" t="e">
        <f>INDEX($XCJ$6:$XDW$36,MATCH(AP41,XCJ6:XCJ36,0),MATCH(AP42,XCJ6:XDW6,0))</f>
        <v>#N/A</v>
      </c>
      <c r="AQ44" s="73" t="e">
        <f>INDEX($XCJ$6:$XDW$36,MATCH(AQ41,XCJ6:XCJ36,0),MATCH(AQ42,XCJ6:XDW6,0))</f>
        <v>#N/A</v>
      </c>
      <c r="AR44" s="73" t="e">
        <f>INDEX($XCJ$6:$XDW$36,MATCH(AR41,XCJ6:XCJ36,0),MATCH(AR42,XCJ6:XDW6,0))</f>
        <v>#N/A</v>
      </c>
      <c r="AS44" s="73" t="e">
        <f>INDEX($XCJ$6:$XDW$36,MATCH(AS41,XCJ6:XCJ36,0),MATCH(AS42,XCJ6:XDW6,0))</f>
        <v>#N/A</v>
      </c>
      <c r="AT44" s="73" t="e">
        <f>INDEX($XCJ$6:$XDW$36,MATCH(AT41,XCJ6:XCJ36,0),MATCH(AT42,XCJ6:XDW6,0))</f>
        <v>#N/A</v>
      </c>
      <c r="AU44" s="73" t="e">
        <f>INDEX($XCJ$6:$XDW$36,MATCH(AU41,XCJ6:XCJ36,0),MATCH(AU42,XCJ6:XDW6,0))</f>
        <v>#N/A</v>
      </c>
      <c r="AV44" s="73" t="e">
        <f>INDEX($XCJ$6:$XDW$36,MATCH(AV41,XCJ6:XCJ36,0),MATCH(AV42,XCJ6:XDW6,0))</f>
        <v>#N/A</v>
      </c>
      <c r="AW44" s="73" t="e">
        <f>INDEX($XCJ$6:$XDW$36,MATCH(AW41,XCJ6:XCJ36,0),MATCH(AW42,XCJ6:XDW6,0))</f>
        <v>#N/A</v>
      </c>
      <c r="AX44" s="73" t="e">
        <f>INDEX($XCJ$6:$XDW$36,MATCH(AX41,XCJ6:XCJ36,0),MATCH(AX42,XCJ6:XDW6,0))</f>
        <v>#N/A</v>
      </c>
      <c r="AY44" s="73" t="e">
        <f>INDEX($XCJ$6:$XDW$36,MATCH(AY41,XCJ6:XCJ36,0),MATCH(AY42,XCJ6:XDW6,0))</f>
        <v>#N/A</v>
      </c>
      <c r="AZ44" s="73" t="e">
        <f>INDEX($XCJ$6:$XDW$36,MATCH(AZ41,XCJ6:XCJ36,0),MATCH(AZ42,XCJ6:XDW6,0))</f>
        <v>#N/A</v>
      </c>
      <c r="BA44" s="73" t="e">
        <f>INDEX($XCJ$6:$XDW$36,MATCH(BA41,XCJ6:XCJ36,0),MATCH(BA42,XCJ6:XDW6,0))</f>
        <v>#N/A</v>
      </c>
      <c r="BB44" s="73" t="e">
        <f>INDEX($XCJ$6:$XDW$36,MATCH(BB41,XCJ6:XCJ36,0),MATCH(BB42,XCJ6:XDW6,0))</f>
        <v>#N/A</v>
      </c>
      <c r="BC44" s="73" t="e">
        <f>INDEX($XCJ$6:$XDW$36,MATCH(BC41,XCJ6:XCJ36,0),MATCH(BC42,XCJ6:XDW6,0))</f>
        <v>#N/A</v>
      </c>
      <c r="BD44" s="73" t="e">
        <f>INDEX($XCJ$6:$XDW$36,MATCH(BD41,XCJ6:XCJ36,0),MATCH(BD42,XCJ6:XDW6,0))</f>
        <v>#N/A</v>
      </c>
      <c r="BE44" s="73" t="e">
        <f>INDEX($XCJ$6:$XDW$36,MATCH(BE41,XCJ6:XCJ36,0),MATCH(BE42,XCJ6:XDW6,0))</f>
        <v>#N/A</v>
      </c>
      <c r="BF44" s="73" t="e">
        <f>INDEX($XCJ$6:$XDW$36,MATCH(BF41,XCJ6:XCJ36,0),MATCH(BF42,XCJ6:XDW6,0))</f>
        <v>#N/A</v>
      </c>
      <c r="BG44" s="73" t="e">
        <f>INDEX($XCJ$6:$XDW$36,MATCH(BG41,XCJ6:XCJ36,0),MATCH(BG42,XCJ6:XDW6,0))</f>
        <v>#N/A</v>
      </c>
      <c r="BH44" s="73" t="e">
        <f>INDEX($XCJ$6:$XDW$36,MATCH(BH41,XCJ6:XCJ36,0),MATCH(BH42,XCJ6:XDW6,0))</f>
        <v>#N/A</v>
      </c>
      <c r="BI44" s="73" t="e">
        <f>INDEX($XCJ$6:$XDW$36,MATCH(BI41,XCJ6:XCJ36,0),MATCH(BI42,XCJ6:XDW6,0))</f>
        <v>#N/A</v>
      </c>
      <c r="BJ44" s="73" t="e">
        <f>INDEX($XCJ$6:$XDW$36,MATCH(BJ41,XCJ6:XCJ36,0),MATCH(BJ42,XCJ6:XDW6,0))</f>
        <v>#N/A</v>
      </c>
      <c r="BK44" s="73" t="e">
        <f>INDEX($XCJ$6:$XDW$36,MATCH(BK41,XCJ6:XCJ36,0),MATCH(BK42,XCJ6:XDW6,0))</f>
        <v>#N/A</v>
      </c>
      <c r="BL44" s="73" t="e">
        <f>INDEX($XCJ$6:$XDW$36,MATCH(BL41,XCJ6:XCJ36,0),MATCH(BL42,XCJ6:XDW6,0))</f>
        <v>#N/A</v>
      </c>
      <c r="BM44" s="73" t="e">
        <f>INDEX($XCJ$6:$XDW$36,MATCH(BM41,XCJ6:XCJ36,0),MATCH(BM42,XCJ6:XDW6,0))</f>
        <v>#N/A</v>
      </c>
      <c r="BN44" s="73" t="e">
        <f>INDEX($XCJ$6:$XDW$36,MATCH(BN41,XCJ6:XCJ36,0),MATCH(BN42,XCJ6:XDW6,0))</f>
        <v>#N/A</v>
      </c>
      <c r="BO44" s="73" t="e">
        <f>INDEX($XCJ$6:$XDW$36,MATCH(BO41,XCJ6:XCJ36,0),MATCH(BO42,XCJ6:XDW6,0))</f>
        <v>#N/A</v>
      </c>
      <c r="BP44" s="73" t="e">
        <f>INDEX($XCJ$6:$XDW$36,MATCH(BP41,XCJ6:XCJ36,0),MATCH(BP42,XCJ6:XDW6,0))</f>
        <v>#N/A</v>
      </c>
      <c r="BQ44" s="73" t="e">
        <f>INDEX($XCJ$6:$XDW$36,MATCH(BQ41,XCJ6:XCJ36,0),MATCH(BQ42,XCJ6:XDW6,0))</f>
        <v>#N/A</v>
      </c>
      <c r="BR44" s="73" t="e">
        <f>INDEX($XCJ$6:$XDW$36,MATCH(BR41,XCJ6:XCJ36,0),MATCH(BR42,XCJ6:XDW6,0))</f>
        <v>#N/A</v>
      </c>
      <c r="BS44" s="73" t="e">
        <f>INDEX($XCJ$6:$XDW$36,MATCH(BS41,XCJ6:XCJ36,0),MATCH(BS42,XCJ6:XDW6,0))</f>
        <v>#N/A</v>
      </c>
      <c r="BT44" s="73" t="e">
        <f>INDEX($XCJ$6:$XDW$36,MATCH(BT41,XCJ6:XCJ36,0),MATCH(BT42,XCJ6:XDW6,0))</f>
        <v>#N/A</v>
      </c>
      <c r="BU44" s="73" t="e">
        <f>INDEX($XCJ$6:$XDW$36,MATCH(BU41,XCJ6:XCJ36,0),MATCH(BU42,XCJ6:XDW6,0))</f>
        <v>#N/A</v>
      </c>
      <c r="BV44" s="73" t="e">
        <f>INDEX($XCJ$6:$XDW$36,MATCH(BV41,XCJ6:XCJ36,0),MATCH(BV42,XCJ6:XDW6,0))</f>
        <v>#N/A</v>
      </c>
      <c r="BW44" s="73" t="e">
        <f>INDEX($XCJ$6:$XDW$36,MATCH(BW41,XCJ6:XCJ36,0),MATCH(BW42,XCJ6:XDW6,0))</f>
        <v>#N/A</v>
      </c>
      <c r="BX44" s="73" t="e">
        <f>INDEX($XCJ$6:$XDW$36,MATCH(BX41,XCJ6:XCJ36,0),MATCH(BX42,XCJ6:XDW6,0))</f>
        <v>#N/A</v>
      </c>
      <c r="BY44" s="73" t="e">
        <f>INDEX($XCJ$6:$XDW$36,MATCH(BY41,XCJ6:XCJ36,0),MATCH(BY42,XCJ6:XDW6,0))</f>
        <v>#N/A</v>
      </c>
      <c r="BZ44" s="73" t="e">
        <f>INDEX($XCJ$6:$XDW$36,MATCH(BZ41,XCJ6:XCJ36,0),MATCH(BZ42,XCJ6:XDW6,0))</f>
        <v>#N/A</v>
      </c>
      <c r="CA44" s="73" t="e">
        <f>INDEX($XCJ$6:$XDW$36,MATCH(CA41,XCJ6:XCJ36,0),MATCH(CA42,XCJ6:XDW6,0))</f>
        <v>#N/A</v>
      </c>
      <c r="CB44" s="73" t="e">
        <f>INDEX($XCJ$6:$XDW$36,MATCH(CB41,XCJ6:XCJ36,0),MATCH(CB42,XCJ6:XDW6,0))</f>
        <v>#N/A</v>
      </c>
      <c r="CC44" s="73" t="e">
        <f>INDEX($XCJ$6:$XDW$36,MATCH(CC41,XCJ6:XCJ36,0),MATCH(CC42,XCJ6:XDW6,0))</f>
        <v>#N/A</v>
      </c>
      <c r="CD44" s="73" t="e">
        <f>INDEX($XCJ$6:$XDW$36,MATCH(CD41,XCJ6:XCJ36,0),MATCH(CD42,XCJ6:XDW6,0))</f>
        <v>#N/A</v>
      </c>
      <c r="CE44" s="73" t="e">
        <f>INDEX($XCJ$6:$XDW$36,MATCH(CE41,XCJ6:XCJ36,0),MATCH(CE42,XCJ6:XDW6,0))</f>
        <v>#N/A</v>
      </c>
      <c r="CF44" s="73" t="e">
        <f>INDEX($XCJ$6:$XDW$36,MATCH(CF41,XCJ6:XCJ36,0),MATCH(CF42,XCJ6:XDW6,0))</f>
        <v>#N/A</v>
      </c>
      <c r="CG44" s="73" t="e">
        <f>INDEX($XCJ$6:$XDW$36,MATCH(CG41,XCJ6:XCJ36,0),MATCH(CG42,XCJ6:XDW6,0))</f>
        <v>#N/A</v>
      </c>
      <c r="CH44" s="73" t="e">
        <f>INDEX($XCJ$6:$XDW$36,MATCH(CH41,XCJ6:XCJ36,0),MATCH(CH42,XCJ6:XDW6,0))</f>
        <v>#N/A</v>
      </c>
      <c r="CI44" s="73" t="e">
        <f>INDEX($XCJ$6:$XDW$36,MATCH(CI41,XCJ6:XCJ36,0),MATCH(CI42,XCJ6:XDW6,0))</f>
        <v>#N/A</v>
      </c>
      <c r="CJ44" s="73" t="e">
        <f>INDEX($XCJ$6:$XDW$36,MATCH(CJ41,XCJ6:XCJ36,0),MATCH(CJ42,XCJ6:XDW6,0))</f>
        <v>#N/A</v>
      </c>
      <c r="CK44" s="73" t="e">
        <f>INDEX($XCJ$6:$XDW$36,MATCH(CK41,XCJ6:XCJ36,0),MATCH(CK42,XCJ6:XDW6,0))</f>
        <v>#N/A</v>
      </c>
      <c r="CL44" s="73" t="e">
        <f>INDEX($XCJ$6:$XDW$36,MATCH(CL41,XCJ6:XCJ36,0),MATCH(CL42,XCJ6:XDW6,0))</f>
        <v>#N/A</v>
      </c>
      <c r="CM44" s="73" t="e">
        <f>INDEX($XCJ$6:$XDW$36,MATCH(CM41,XCJ6:XCJ36,0),MATCH(CM42,XCJ6:XDW6,0))</f>
        <v>#N/A</v>
      </c>
      <c r="CN44" s="73" t="e">
        <f>INDEX($XCJ$6:$XDW$36,MATCH(CN41,XCJ6:XCJ36,0),MATCH(CN42,XCJ6:XDW6,0))</f>
        <v>#N/A</v>
      </c>
      <c r="CO44" s="73" t="e">
        <f>INDEX($XCJ$6:$XDW$36,MATCH(CO41,XCJ6:XCJ36,0),MATCH(CO42,XCJ6:XDW6,0))</f>
        <v>#N/A</v>
      </c>
      <c r="CP44" s="73" t="e">
        <f>INDEX($XCJ$6:$XDW$36,MATCH(CP41,XCJ6:XCJ36,0),MATCH(CP42,XCJ6:XDW6,0))</f>
        <v>#N/A</v>
      </c>
      <c r="CQ44" s="73" t="e">
        <f>INDEX($XCJ$6:$XDW$36,MATCH(CQ41,XCJ6:XCJ36,0),MATCH(CQ42,XCJ6:XDW6,0))</f>
        <v>#N/A</v>
      </c>
      <c r="CR44" s="73" t="e">
        <f>INDEX($XCJ$6:$XDW$36,MATCH(CR41,XCJ6:XCJ36,0),MATCH(CR42,XCJ6:XDW6,0))</f>
        <v>#N/A</v>
      </c>
      <c r="CS44" s="73" t="e">
        <f>INDEX($XCJ$6:$XDW$36,MATCH(CS41,XCJ6:XCJ36,0),MATCH(CS42,XCJ6:XDW6,0))</f>
        <v>#N/A</v>
      </c>
      <c r="CT44" s="73" t="e">
        <f>INDEX($XCJ$6:$XDW$36,MATCH(CT41,XCJ6:XCJ36,0),MATCH(CT42,XCJ6:XDW6,0))</f>
        <v>#N/A</v>
      </c>
      <c r="CU44" s="73" t="e">
        <f>INDEX($XCJ$6:$XDW$36,MATCH(CU41,XCJ6:XCJ36,0),MATCH(CU42,XCJ6:XDW6,0))</f>
        <v>#N/A</v>
      </c>
      <c r="CV44" s="73" t="e">
        <f>INDEX($XCJ$6:$XDW$36,MATCH(CV41,XCJ6:XCJ36,0),MATCH(CV42,XCJ6:XDW6,0))</f>
        <v>#N/A</v>
      </c>
      <c r="CW44" s="73" t="e">
        <f>INDEX($XCJ$6:$XDW$36,MATCH(CW41,XCJ6:XCJ36,0),MATCH(CW42,XCJ6:XDW6,0))</f>
        <v>#N/A</v>
      </c>
      <c r="CX44" s="73" t="e">
        <f>INDEX($XCJ$6:$XDW$36,MATCH(CX41,XCJ6:XCJ36,0),MATCH(CX42,XCJ6:XDW6,0))</f>
        <v>#N/A</v>
      </c>
      <c r="CY44" s="73" t="e">
        <f>INDEX($XCJ$6:$XDW$36,MATCH(CY41,XCJ6:XCJ36,0),MATCH(CY42,XCJ6:XDW6,0))</f>
        <v>#N/A</v>
      </c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  <c r="XEW44" s="1"/>
      <c r="XEX44" s="1"/>
      <c r="XEY44" s="1"/>
      <c r="XEZ44" s="1"/>
      <c r="XFA44" s="1"/>
      <c r="XFB44" s="1"/>
      <c r="XFC44" s="1"/>
      <c r="XFD44" s="1"/>
    </row>
    <row r="45" spans="1:103 16169:16384" s="2" customFormat="1">
      <c r="C45" s="149" t="s">
        <v>260</v>
      </c>
      <c r="D45" s="149"/>
      <c r="E45" s="149"/>
      <c r="F45" s="149"/>
      <c r="G45" s="149"/>
      <c r="H45" s="149"/>
      <c r="I45" s="149"/>
      <c r="J45" s="17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  <c r="XEK45" s="1"/>
      <c r="XEL45" s="1"/>
      <c r="XEM45" s="1"/>
      <c r="XEN45" s="1"/>
      <c r="XEO45" s="1"/>
      <c r="XEP45" s="1"/>
      <c r="XEQ45" s="1"/>
      <c r="XER45" s="1"/>
      <c r="XES45" s="1"/>
      <c r="XET45" s="1"/>
      <c r="XEU45" s="1"/>
      <c r="XEV45" s="1"/>
      <c r="XEW45" s="1"/>
      <c r="XEX45" s="1"/>
      <c r="XEY45" s="1"/>
      <c r="XEZ45" s="1"/>
      <c r="XFA45" s="1"/>
      <c r="XFB45" s="1"/>
      <c r="XFC45" s="1"/>
      <c r="XFD45" s="1"/>
    </row>
    <row r="46" spans="1:103 16169:16384" s="2" customFormat="1"/>
    <row r="47" spans="1:103 16169:16384" s="2" customFormat="1" ht="25">
      <c r="A47" s="1"/>
      <c r="B47" s="1"/>
      <c r="C47" s="1"/>
      <c r="D47" s="1"/>
      <c r="E47" s="141" t="s">
        <v>9</v>
      </c>
      <c r="F47" s="141"/>
      <c r="G47" s="141"/>
      <c r="H47" s="141"/>
      <c r="I47" s="141"/>
      <c r="J47" s="1"/>
      <c r="K47" s="1"/>
      <c r="L47" s="1"/>
      <c r="M47" s="1"/>
      <c r="N47" s="1"/>
      <c r="O47" s="1"/>
    </row>
    <row r="48" spans="1:103 16169:16384" s="2" customFormat="1">
      <c r="A48" s="9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"/>
      <c r="O48" s="1"/>
    </row>
    <row r="49" spans="1:35" s="2" customFormat="1">
      <c r="A49" s="9"/>
      <c r="B49" s="6"/>
      <c r="C49" s="1"/>
      <c r="D49" s="1"/>
      <c r="E49" s="1"/>
      <c r="F49" s="1"/>
      <c r="G49" s="55" t="s">
        <v>2</v>
      </c>
      <c r="H49" s="61" t="str">
        <f>H3</f>
        <v>Alder</v>
      </c>
      <c r="I49" s="54"/>
      <c r="J49" s="165" t="s">
        <v>3</v>
      </c>
      <c r="K49" s="165"/>
      <c r="L49" s="62" t="e">
        <f>B44</f>
        <v>#DIV/0!</v>
      </c>
      <c r="M49" s="1"/>
      <c r="N49" s="1"/>
      <c r="O49" s="4"/>
    </row>
    <row r="50" spans="1:35" s="2" customFormat="1">
      <c r="A50" s="9"/>
      <c r="B50" s="13"/>
      <c r="C50" s="1"/>
      <c r="D50" s="1"/>
      <c r="E50" s="1"/>
      <c r="F50" s="1"/>
      <c r="G50" s="55" t="s">
        <v>52</v>
      </c>
      <c r="H50" s="61">
        <f>H4</f>
        <v>0</v>
      </c>
      <c r="I50" s="165" t="s">
        <v>79</v>
      </c>
      <c r="J50" s="165"/>
      <c r="K50" s="165"/>
      <c r="L50" s="63" t="e">
        <f>B43</f>
        <v>#DIV/0!</v>
      </c>
      <c r="M50" s="1"/>
      <c r="N50" s="1"/>
      <c r="O50" s="1"/>
    </row>
    <row r="51" spans="1:35" s="2" customFormat="1" ht="25">
      <c r="A51" s="1"/>
      <c r="B51" s="1"/>
      <c r="C51" s="1"/>
      <c r="D51" s="1"/>
      <c r="E51" s="1"/>
      <c r="F51" s="146" t="s">
        <v>78</v>
      </c>
      <c r="G51" s="146"/>
      <c r="H51" s="62">
        <f>H5</f>
        <v>0</v>
      </c>
      <c r="I51" s="165" t="s">
        <v>80</v>
      </c>
      <c r="J51" s="165"/>
      <c r="K51" s="165"/>
      <c r="L51" s="83" t="e">
        <f>I87/C87</f>
        <v>#DIV/0!</v>
      </c>
      <c r="M51" s="1"/>
      <c r="N51" s="1"/>
      <c r="O51" s="1"/>
      <c r="T51" s="1"/>
      <c r="U51" s="1"/>
      <c r="V51" s="1"/>
      <c r="W51" s="1"/>
      <c r="X51" s="1"/>
      <c r="Y51" s="1"/>
      <c r="Z51" s="1"/>
      <c r="AA51" s="141" t="s">
        <v>47</v>
      </c>
      <c r="AB51" s="141"/>
      <c r="AC51" s="141"/>
      <c r="AD51" s="141"/>
    </row>
    <row r="52" spans="1:35" s="2" customFormat="1" ht="25">
      <c r="F52" s="165" t="s">
        <v>186</v>
      </c>
      <c r="G52" s="165"/>
      <c r="H52" s="165"/>
      <c r="I52" s="165"/>
      <c r="J52" s="165"/>
      <c r="K52" s="165"/>
      <c r="L52" s="38"/>
      <c r="T52" s="1"/>
      <c r="U52" s="1"/>
      <c r="V52" s="1"/>
      <c r="W52" s="1"/>
      <c r="X52" s="1"/>
      <c r="Y52" s="1"/>
      <c r="Z52" s="1"/>
      <c r="AA52" s="91"/>
      <c r="AB52" s="91"/>
      <c r="AC52" s="91"/>
      <c r="AD52" s="91"/>
      <c r="AE52" s="1"/>
      <c r="AF52" s="1"/>
      <c r="AG52" s="1"/>
      <c r="AH52" s="1"/>
      <c r="AI52" s="1"/>
    </row>
    <row r="53" spans="1:35" s="2" customFormat="1" ht="23">
      <c r="A53" s="1"/>
      <c r="B53" s="142" t="s">
        <v>76</v>
      </c>
      <c r="C53" s="142"/>
      <c r="D53" s="142"/>
      <c r="E53" s="142"/>
      <c r="F53" s="142"/>
      <c r="G53" s="142"/>
      <c r="H53" s="142"/>
      <c r="I53" s="142"/>
      <c r="J53" s="1"/>
      <c r="K53" s="1"/>
      <c r="L53" s="144" t="s">
        <v>77</v>
      </c>
      <c r="M53" s="144"/>
      <c r="N53" s="144"/>
      <c r="O53" s="144"/>
      <c r="P53" s="144"/>
      <c r="Q53" s="144"/>
      <c r="R53" s="144"/>
      <c r="S53" s="144"/>
      <c r="T53" s="1"/>
      <c r="U53" s="1"/>
      <c r="V53" s="140" t="s">
        <v>105</v>
      </c>
      <c r="W53" s="140"/>
      <c r="X53" s="140"/>
      <c r="Y53" s="140"/>
      <c r="Z53" s="1"/>
      <c r="AA53" s="140" t="s">
        <v>41</v>
      </c>
      <c r="AB53" s="140"/>
      <c r="AC53" s="140"/>
      <c r="AD53" s="140"/>
      <c r="AE53" s="161" t="s">
        <v>104</v>
      </c>
      <c r="AF53" s="162"/>
      <c r="AG53" s="96" t="s">
        <v>43</v>
      </c>
      <c r="AH53" s="97" t="s">
        <v>44</v>
      </c>
      <c r="AI53" s="1"/>
    </row>
    <row r="54" spans="1:35" s="2" customFormat="1" ht="14" customHeight="1">
      <c r="A54" s="1"/>
      <c r="B54" s="143"/>
      <c r="C54" s="143"/>
      <c r="D54" s="143"/>
      <c r="E54" s="143"/>
      <c r="F54" s="143"/>
      <c r="G54" s="143"/>
      <c r="H54" s="143"/>
      <c r="I54" s="143"/>
      <c r="J54" s="6"/>
      <c r="K54" s="1"/>
      <c r="L54" s="145"/>
      <c r="M54" s="145"/>
      <c r="N54" s="145"/>
      <c r="O54" s="145"/>
      <c r="P54" s="145"/>
      <c r="Q54" s="145"/>
      <c r="R54" s="145"/>
      <c r="S54" s="145"/>
      <c r="T54" s="1"/>
      <c r="U54" s="1"/>
      <c r="V54" s="8"/>
      <c r="W54" s="1"/>
      <c r="X54" s="1"/>
      <c r="Y54" s="1"/>
      <c r="Z54" s="1"/>
      <c r="AA54" s="109" t="s">
        <v>129</v>
      </c>
      <c r="AB54" s="62" t="e">
        <f>SUM(B9:B38)*(W59/10)^1.6</f>
        <v>#DIV/0!</v>
      </c>
      <c r="AC54" s="1"/>
      <c r="AD54" s="1"/>
      <c r="AE54" s="157" t="s">
        <v>95</v>
      </c>
      <c r="AF54" s="158"/>
      <c r="AG54" s="98" t="s">
        <v>98</v>
      </c>
      <c r="AH54" s="99" t="s">
        <v>101</v>
      </c>
      <c r="AI54" s="1"/>
    </row>
    <row r="55" spans="1:35" s="2" customFormat="1" ht="42">
      <c r="A55" s="1"/>
      <c r="B55" s="64" t="s">
        <v>8</v>
      </c>
      <c r="C55" s="64" t="s">
        <v>66</v>
      </c>
      <c r="D55" s="68" t="s">
        <v>67</v>
      </c>
      <c r="E55" s="68" t="s">
        <v>68</v>
      </c>
      <c r="F55" s="69" t="s">
        <v>69</v>
      </c>
      <c r="G55" s="69" t="s">
        <v>70</v>
      </c>
      <c r="H55" s="69" t="s">
        <v>71</v>
      </c>
      <c r="I55" s="69" t="s">
        <v>72</v>
      </c>
      <c r="J55" s="6"/>
      <c r="K55" s="1"/>
      <c r="L55" s="67" t="s">
        <v>8</v>
      </c>
      <c r="M55" s="68" t="s">
        <v>66</v>
      </c>
      <c r="N55" s="68" t="s">
        <v>67</v>
      </c>
      <c r="O55" s="68" t="s">
        <v>68</v>
      </c>
      <c r="P55" s="69" t="s">
        <v>69</v>
      </c>
      <c r="Q55" s="69" t="s">
        <v>70</v>
      </c>
      <c r="R55" s="69" t="s">
        <v>71</v>
      </c>
      <c r="S55" s="69" t="s">
        <v>72</v>
      </c>
      <c r="T55" s="1"/>
      <c r="U55" s="1"/>
      <c r="V55" s="151" t="s">
        <v>81</v>
      </c>
      <c r="W55" s="151"/>
      <c r="X55" s="151"/>
      <c r="Y55" s="151"/>
      <c r="Z55" s="1"/>
      <c r="AA55" s="1"/>
      <c r="AB55" s="1"/>
      <c r="AC55" s="34"/>
      <c r="AD55" s="34"/>
      <c r="AE55" s="157" t="s">
        <v>96</v>
      </c>
      <c r="AF55" s="158"/>
      <c r="AG55" s="98" t="s">
        <v>99</v>
      </c>
      <c r="AH55" s="99" t="s">
        <v>102</v>
      </c>
      <c r="AI55" s="1"/>
    </row>
    <row r="56" spans="1:35" s="2" customFormat="1">
      <c r="A56" s="1"/>
      <c r="B56" s="60">
        <v>7</v>
      </c>
      <c r="C56" s="62" t="e">
        <f>B9</f>
        <v>#DIV/0!</v>
      </c>
      <c r="D56" s="62" t="e">
        <f>INDEX($WYT$6:$XAN$36,MATCH(B56,WYT6:WYT36,0),MATCH(L52,WYT6:XAN6,0))</f>
        <v>#N/A</v>
      </c>
      <c r="E56" s="62" t="e">
        <f>C56*D56</f>
        <v>#DIV/0!</v>
      </c>
      <c r="F56" s="62" t="e">
        <f>INDEX($WWY$6:$WYS$36,MATCH(B56,WWY6:WWY36,0),MATCH(L52,WWY6:WYS6,0))</f>
        <v>#N/A</v>
      </c>
      <c r="G56" s="63" t="e">
        <f>C56*F56</f>
        <v>#DIV/0!</v>
      </c>
      <c r="H56" s="24">
        <f>0.005454*(B56*B56)</f>
        <v>0.26724599999999998</v>
      </c>
      <c r="I56" s="84" t="e">
        <f>C56*H56</f>
        <v>#DIV/0!</v>
      </c>
      <c r="J56" s="6"/>
      <c r="K56" s="6"/>
      <c r="L56" s="60">
        <v>7</v>
      </c>
      <c r="M56" s="61" t="e">
        <f>B9</f>
        <v>#DIV/0!</v>
      </c>
      <c r="N56" s="61" t="e">
        <f>INDEX($XAO$6:$XCI$36,MATCH(L56,XAO6:XAO36,0),MATCH(L52,XAO6:XCI6,0))</f>
        <v>#N/A</v>
      </c>
      <c r="O56" s="61" t="e">
        <f>M56*N56</f>
        <v>#DIV/0!</v>
      </c>
      <c r="P56" s="62" t="e">
        <f>INDEX($WWY$6:$WYS$36,MATCH(B56,WWY6:WWY36,0),MATCH(L52,WWY6:WYS6,0))</f>
        <v>#N/A</v>
      </c>
      <c r="Q56" s="62" t="e">
        <f>M56*P56</f>
        <v>#DIV/0!</v>
      </c>
      <c r="R56" s="24">
        <f>0.005454*(L56*L56)</f>
        <v>0.26724599999999998</v>
      </c>
      <c r="S56" s="84" t="e">
        <f>M56*R56</f>
        <v>#DIV/0!</v>
      </c>
      <c r="T56" s="1"/>
      <c r="U56" s="1"/>
      <c r="V56" s="93" t="s">
        <v>131</v>
      </c>
      <c r="W56" s="84" t="e">
        <f>(SUM(I56:I85))/(SUM(C56:C85))</f>
        <v>#DIV/0!</v>
      </c>
      <c r="X56" s="1" t="s">
        <v>83</v>
      </c>
      <c r="Y56" s="1"/>
      <c r="Z56" s="1"/>
      <c r="AA56" s="1"/>
      <c r="AB56" s="34"/>
      <c r="AC56" s="34"/>
      <c r="AD56" s="34"/>
      <c r="AE56" s="159" t="s">
        <v>97</v>
      </c>
      <c r="AF56" s="160"/>
      <c r="AG56" s="100" t="s">
        <v>100</v>
      </c>
      <c r="AH56" s="101" t="s">
        <v>103</v>
      </c>
      <c r="AI56" s="1"/>
    </row>
    <row r="57" spans="1:35" s="2" customFormat="1" ht="23">
      <c r="A57" s="1"/>
      <c r="B57" s="60">
        <v>8</v>
      </c>
      <c r="C57" s="62" t="e">
        <f>B10</f>
        <v>#DIV/0!</v>
      </c>
      <c r="D57" s="62" t="e">
        <f>INDEX($WYT$6:$XAN$36,MATCH(B57,WYT6:WYT36,0),MATCH(L52,WYT6:XAN6,0))</f>
        <v>#N/A</v>
      </c>
      <c r="E57" s="62" t="e">
        <f t="shared" ref="E57:E85" si="3">C57*D57</f>
        <v>#DIV/0!</v>
      </c>
      <c r="F57" s="62" t="e">
        <f>INDEX($WWY$6:$WYS$36,MATCH(B57,WWY6:WWY36,0),MATCH(L52,WWY6:WYS6,0))</f>
        <v>#N/A</v>
      </c>
      <c r="G57" s="62" t="e">
        <f t="shared" ref="G57:G85" si="4">C57*F57</f>
        <v>#DIV/0!</v>
      </c>
      <c r="H57" s="24">
        <f t="shared" ref="H57:H85" si="5">0.005454*(B57*B57)</f>
        <v>0.34905599999999998</v>
      </c>
      <c r="I57" s="84" t="e">
        <f t="shared" ref="I57:I85" si="6">C57*H57</f>
        <v>#DIV/0!</v>
      </c>
      <c r="J57" s="6"/>
      <c r="K57" s="6"/>
      <c r="L57" s="60">
        <v>8</v>
      </c>
      <c r="M57" s="61" t="e">
        <f t="shared" ref="M57:M85" si="7">B10</f>
        <v>#DIV/0!</v>
      </c>
      <c r="N57" s="61" t="e">
        <f>INDEX($XAO$6:$XCI$36,MATCH(L57,XAO6:XAO36,0),MATCH(L52,XAO6:XCI6,0))</f>
        <v>#N/A</v>
      </c>
      <c r="O57" s="61" t="e">
        <f t="shared" ref="O57:O85" si="8">M57*N57</f>
        <v>#DIV/0!</v>
      </c>
      <c r="P57" s="62" t="e">
        <f>INDEX($WWY$6:$WYS$36,MATCH(B57,WWY6:WWY36,0),MATCH(L52,WWY6:WYS6,0))</f>
        <v>#N/A</v>
      </c>
      <c r="Q57" s="62" t="e">
        <f t="shared" ref="Q57:Q85" si="9">M57*P57</f>
        <v>#DIV/0!</v>
      </c>
      <c r="R57" s="24">
        <f t="shared" ref="R57:R85" si="10">0.005454*(L57*L57)</f>
        <v>0.34905599999999998</v>
      </c>
      <c r="S57" s="84" t="e">
        <f t="shared" ref="S57:S85" si="11">M57*R57</f>
        <v>#DIV/0!</v>
      </c>
      <c r="T57" s="1"/>
      <c r="U57" s="1"/>
      <c r="V57" s="31"/>
      <c r="W57" s="32"/>
      <c r="X57" s="1"/>
      <c r="Y57" s="1"/>
      <c r="Z57" s="1"/>
      <c r="AA57" s="150" t="s">
        <v>42</v>
      </c>
      <c r="AB57" s="150"/>
      <c r="AC57" s="150"/>
      <c r="AD57" s="150"/>
      <c r="AE57" s="1"/>
      <c r="AF57" s="1"/>
      <c r="AG57" s="1"/>
      <c r="AH57" s="1"/>
      <c r="AI57" s="1"/>
    </row>
    <row r="58" spans="1:35" s="2" customFormat="1">
      <c r="A58" s="1"/>
      <c r="B58" s="60">
        <v>9</v>
      </c>
      <c r="C58" s="62" t="e">
        <f>B11</f>
        <v>#DIV/0!</v>
      </c>
      <c r="D58" s="62" t="e">
        <f>INDEX($WYT$6:$XAN$36,MATCH(B58,WYT6:WYT36,0),MATCH(L52,WYT6:XAN6,0))</f>
        <v>#N/A</v>
      </c>
      <c r="E58" s="62" t="e">
        <f t="shared" si="3"/>
        <v>#DIV/0!</v>
      </c>
      <c r="F58" s="62" t="e">
        <f>INDEX($WWY$6:$WYS$36,MATCH(B58,WWY6:WWY36,0),MATCH(L52,WWY6:WYS6,0))</f>
        <v>#N/A</v>
      </c>
      <c r="G58" s="62" t="e">
        <f t="shared" si="4"/>
        <v>#DIV/0!</v>
      </c>
      <c r="H58" s="24">
        <f t="shared" si="5"/>
        <v>0.44177399999999994</v>
      </c>
      <c r="I58" s="84" t="e">
        <f t="shared" si="6"/>
        <v>#DIV/0!</v>
      </c>
      <c r="J58" s="6"/>
      <c r="K58" s="6"/>
      <c r="L58" s="60">
        <v>9</v>
      </c>
      <c r="M58" s="61" t="e">
        <f t="shared" si="7"/>
        <v>#DIV/0!</v>
      </c>
      <c r="N58" s="61" t="e">
        <f>INDEX($XAO$6:$XCI$36,MATCH(L58,XAO6:XAO36,0),MATCH(L52,XAO6:XCI6,0))</f>
        <v>#N/A</v>
      </c>
      <c r="O58" s="61" t="e">
        <f t="shared" si="8"/>
        <v>#DIV/0!</v>
      </c>
      <c r="P58" s="62" t="e">
        <f>INDEX($WWY$6:$WYS$36,MATCH(B58,WWY6:WWY36,0),MATCH(L52,WWY6:WYS6,0))</f>
        <v>#N/A</v>
      </c>
      <c r="Q58" s="62" t="e">
        <f t="shared" si="9"/>
        <v>#DIV/0!</v>
      </c>
      <c r="R58" s="24">
        <f t="shared" si="10"/>
        <v>0.44177399999999994</v>
      </c>
      <c r="S58" s="84" t="e">
        <f t="shared" si="11"/>
        <v>#DIV/0!</v>
      </c>
      <c r="T58" s="1"/>
      <c r="U58" s="1"/>
      <c r="V58" s="152" t="s">
        <v>82</v>
      </c>
      <c r="W58" s="152"/>
      <c r="X58" s="152"/>
      <c r="Y58" s="1"/>
      <c r="Z58" s="1"/>
      <c r="AA58" s="109" t="s">
        <v>130</v>
      </c>
      <c r="AB58" s="62" t="e">
        <f>(AB54/300)*100</f>
        <v>#DIV/0!</v>
      </c>
      <c r="AC58" s="34"/>
      <c r="AD58" s="34"/>
      <c r="AE58" s="1"/>
      <c r="AF58" s="1"/>
      <c r="AG58" s="1"/>
      <c r="AH58" s="1"/>
      <c r="AI58" s="1"/>
    </row>
    <row r="59" spans="1:35" s="2" customFormat="1">
      <c r="A59" s="1"/>
      <c r="B59" s="60">
        <v>10</v>
      </c>
      <c r="C59" s="62" t="e">
        <f>B12</f>
        <v>#DIV/0!</v>
      </c>
      <c r="D59" s="62" t="e">
        <f>INDEX($WYT$6:$XAN$36,MATCH(B59,WYT6:WYT36,0),MATCH(L52,WYT6:XAN6,0))</f>
        <v>#N/A</v>
      </c>
      <c r="E59" s="62" t="e">
        <f t="shared" si="3"/>
        <v>#DIV/0!</v>
      </c>
      <c r="F59" s="62" t="e">
        <f>INDEX($WWY$6:$WYS$36,MATCH(B59,WWY6:WWY36,0),MATCH(L52,WWY6:WYS6,0))</f>
        <v>#N/A</v>
      </c>
      <c r="G59" s="62" t="e">
        <f t="shared" si="4"/>
        <v>#DIV/0!</v>
      </c>
      <c r="H59" s="24">
        <f t="shared" si="5"/>
        <v>0.5454</v>
      </c>
      <c r="I59" s="84" t="e">
        <f t="shared" si="6"/>
        <v>#DIV/0!</v>
      </c>
      <c r="J59" s="6"/>
      <c r="K59" s="6"/>
      <c r="L59" s="60">
        <v>10</v>
      </c>
      <c r="M59" s="61" t="e">
        <f t="shared" si="7"/>
        <v>#DIV/0!</v>
      </c>
      <c r="N59" s="61" t="e">
        <f>INDEX($XAO$6:$XCI$36,MATCH(L59,XAO6:XAO36,0),MATCH(L52,XAO6:XCI6,0))</f>
        <v>#N/A</v>
      </c>
      <c r="O59" s="61" t="e">
        <f t="shared" si="8"/>
        <v>#DIV/0!</v>
      </c>
      <c r="P59" s="62" t="e">
        <f>INDEX($WWY$6:$WYS$36,MATCH(B59,WWY6:WWY36,0),MATCH(L52,WWY6:WYS6,0))</f>
        <v>#N/A</v>
      </c>
      <c r="Q59" s="62" t="e">
        <f t="shared" si="9"/>
        <v>#DIV/0!</v>
      </c>
      <c r="R59" s="24">
        <f t="shared" si="10"/>
        <v>0.5454</v>
      </c>
      <c r="S59" s="84" t="e">
        <f t="shared" si="11"/>
        <v>#DIV/0!</v>
      </c>
      <c r="T59" s="1"/>
      <c r="U59" s="1"/>
      <c r="V59" s="93" t="s">
        <v>131</v>
      </c>
      <c r="W59" s="84" t="e">
        <f>SQRT(W56/0.005454)</f>
        <v>#DIV/0!</v>
      </c>
      <c r="X59" s="1" t="s">
        <v>33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s="2" customFormat="1">
      <c r="A60" s="1"/>
      <c r="B60" s="60">
        <v>11</v>
      </c>
      <c r="C60" s="62" t="e">
        <f t="shared" ref="C60:C85" si="12">B13</f>
        <v>#DIV/0!</v>
      </c>
      <c r="D60" s="62" t="e">
        <f>INDEX($WYT$6:$XAN$36,MATCH(B60,WYT6:WYT36,0),MATCH(L52,WYT6:XAN6,0))</f>
        <v>#N/A</v>
      </c>
      <c r="E60" s="62" t="e">
        <f t="shared" si="3"/>
        <v>#DIV/0!</v>
      </c>
      <c r="F60" s="62" t="e">
        <f>INDEX($WWY$6:$WYS$36,MATCH(B60,WWY6:WWY36,0),MATCH(L52,WWY6:WYS6,0))</f>
        <v>#N/A</v>
      </c>
      <c r="G60" s="62" t="e">
        <f t="shared" si="4"/>
        <v>#DIV/0!</v>
      </c>
      <c r="H60" s="24">
        <f t="shared" si="5"/>
        <v>0.65993399999999991</v>
      </c>
      <c r="I60" s="84" t="e">
        <f t="shared" si="6"/>
        <v>#DIV/0!</v>
      </c>
      <c r="J60" s="6"/>
      <c r="K60" s="6"/>
      <c r="L60" s="60">
        <v>11</v>
      </c>
      <c r="M60" s="61" t="e">
        <f t="shared" si="7"/>
        <v>#DIV/0!</v>
      </c>
      <c r="N60" s="61" t="e">
        <f>INDEX($XAO$6:$XCI$36,MATCH(L60,XAO6:XAO36,0),MATCH(L52,XAO6:XCI6,0))</f>
        <v>#N/A</v>
      </c>
      <c r="O60" s="61" t="e">
        <f t="shared" si="8"/>
        <v>#DIV/0!</v>
      </c>
      <c r="P60" s="62" t="e">
        <f>INDEX($WWY$6:$WYS$36,MATCH(B60,WWY6:WWY36,0),MATCH(L52,WWY6:WYS6,0))</f>
        <v>#N/A</v>
      </c>
      <c r="Q60" s="62" t="e">
        <f t="shared" si="9"/>
        <v>#DIV/0!</v>
      </c>
      <c r="R60" s="24">
        <f t="shared" si="10"/>
        <v>0.65993399999999991</v>
      </c>
      <c r="S60" s="84" t="e">
        <f t="shared" si="11"/>
        <v>#DIV/0!</v>
      </c>
      <c r="T60" s="1"/>
      <c r="U60" s="1"/>
      <c r="V60" s="33"/>
      <c r="W60" s="32"/>
      <c r="X60" s="1"/>
      <c r="Y60" s="1"/>
      <c r="Z60" s="1"/>
      <c r="AA60" s="1"/>
      <c r="AB60" s="1"/>
      <c r="AC60" s="1"/>
      <c r="AD60" s="1"/>
    </row>
    <row r="61" spans="1:35" s="2" customFormat="1">
      <c r="A61" s="1"/>
      <c r="B61" s="60">
        <v>12</v>
      </c>
      <c r="C61" s="62" t="e">
        <f t="shared" si="12"/>
        <v>#DIV/0!</v>
      </c>
      <c r="D61" s="62" t="e">
        <f>INDEX($WYT$6:$XAN$36,MATCH(B61,WYT6:WYT36,0),MATCH(L52,WYT6:XAN6,0))</f>
        <v>#N/A</v>
      </c>
      <c r="E61" s="62" t="e">
        <f t="shared" si="3"/>
        <v>#DIV/0!</v>
      </c>
      <c r="F61" s="62" t="e">
        <f>INDEX($WWY$6:$WYS$36,MATCH(B61,WWY6:WWY36,0),MATCH(L52,WWY6:WYS6,0))</f>
        <v>#N/A</v>
      </c>
      <c r="G61" s="62" t="e">
        <f t="shared" si="4"/>
        <v>#DIV/0!</v>
      </c>
      <c r="H61" s="24">
        <f t="shared" si="5"/>
        <v>0.78537599999999996</v>
      </c>
      <c r="I61" s="84" t="e">
        <f t="shared" si="6"/>
        <v>#DIV/0!</v>
      </c>
      <c r="J61" s="6"/>
      <c r="K61" s="6"/>
      <c r="L61" s="60">
        <v>12</v>
      </c>
      <c r="M61" s="61" t="e">
        <f t="shared" si="7"/>
        <v>#DIV/0!</v>
      </c>
      <c r="N61" s="61" t="e">
        <f>INDEX($XAO$6:$XCI$36,MATCH(L61,XAO6:XAO36,0),MATCH(L52,XAO6:XCI6,0))</f>
        <v>#N/A</v>
      </c>
      <c r="O61" s="61" t="e">
        <f t="shared" si="8"/>
        <v>#DIV/0!</v>
      </c>
      <c r="P61" s="62" t="e">
        <f>INDEX($WWY$6:$WYS$36,MATCH(B61,WWY6:WWY36,0),MATCH(L52,WWY6:WYS6,0))</f>
        <v>#N/A</v>
      </c>
      <c r="Q61" s="62" t="e">
        <f t="shared" si="9"/>
        <v>#DIV/0!</v>
      </c>
      <c r="R61" s="24">
        <f t="shared" si="10"/>
        <v>0.78537599999999996</v>
      </c>
      <c r="S61" s="84" t="e">
        <f t="shared" si="11"/>
        <v>#DIV/0!</v>
      </c>
      <c r="T61" s="1"/>
      <c r="U61" s="1"/>
      <c r="V61" s="94" t="s">
        <v>261</v>
      </c>
      <c r="W61" s="94"/>
      <c r="X61" s="94"/>
      <c r="Y61" s="94"/>
      <c r="Z61" s="94"/>
      <c r="AA61" s="94"/>
      <c r="AB61" s="1"/>
      <c r="AC61" s="1"/>
      <c r="AD61" s="1"/>
    </row>
    <row r="62" spans="1:35" s="2" customFormat="1">
      <c r="A62" s="1"/>
      <c r="B62" s="60">
        <v>13</v>
      </c>
      <c r="C62" s="62" t="e">
        <f t="shared" si="12"/>
        <v>#DIV/0!</v>
      </c>
      <c r="D62" s="62" t="e">
        <f>INDEX($WYT$6:$XAN$36,MATCH(B62,WYT6:WYT36,0),MATCH(L52,WYT6:XAN6,0))</f>
        <v>#N/A</v>
      </c>
      <c r="E62" s="62" t="e">
        <f t="shared" si="3"/>
        <v>#DIV/0!</v>
      </c>
      <c r="F62" s="62" t="e">
        <f>INDEX($WWY$6:$WYS$36,MATCH(B62,WWY6:WWY36,0),MATCH(L52,WWY6:WYS6,0))</f>
        <v>#N/A</v>
      </c>
      <c r="G62" s="62" t="e">
        <f t="shared" si="4"/>
        <v>#DIV/0!</v>
      </c>
      <c r="H62" s="24">
        <f t="shared" si="5"/>
        <v>0.92172599999999993</v>
      </c>
      <c r="I62" s="84" t="e">
        <f t="shared" si="6"/>
        <v>#DIV/0!</v>
      </c>
      <c r="J62" s="6"/>
      <c r="K62" s="6"/>
      <c r="L62" s="60">
        <v>13</v>
      </c>
      <c r="M62" s="61" t="e">
        <f t="shared" si="7"/>
        <v>#DIV/0!</v>
      </c>
      <c r="N62" s="61" t="e">
        <f>INDEX($XAO$6:$XCI$36,MATCH(L62,XAO6:XAO36,0),MATCH(L52,XAO6:XCI6,0))</f>
        <v>#N/A</v>
      </c>
      <c r="O62" s="61" t="e">
        <f t="shared" si="8"/>
        <v>#DIV/0!</v>
      </c>
      <c r="P62" s="62" t="e">
        <f>INDEX($WWY$6:$WYS$36,MATCH(B62,WWY6:WWY36,0),MATCH(L52,WWY6:WYS6,0))</f>
        <v>#N/A</v>
      </c>
      <c r="Q62" s="62" t="e">
        <f t="shared" si="9"/>
        <v>#DIV/0!</v>
      </c>
      <c r="R62" s="24">
        <f t="shared" si="10"/>
        <v>0.92172599999999993</v>
      </c>
      <c r="S62" s="84" t="e">
        <f t="shared" si="11"/>
        <v>#DIV/0!</v>
      </c>
      <c r="T62" s="1"/>
      <c r="U62" s="1"/>
      <c r="V62" s="93" t="s">
        <v>131</v>
      </c>
      <c r="W62" s="84" t="e">
        <f>W59-(2*B43)</f>
        <v>#DIV/0!</v>
      </c>
      <c r="X62" s="1" t="s">
        <v>33</v>
      </c>
      <c r="Y62" s="1"/>
      <c r="Z62" s="1"/>
      <c r="AA62" s="1"/>
      <c r="AB62" s="1"/>
      <c r="AC62" s="1"/>
      <c r="AD62" s="1"/>
    </row>
    <row r="63" spans="1:35" s="2" customFormat="1">
      <c r="A63" s="1"/>
      <c r="B63" s="60">
        <v>14</v>
      </c>
      <c r="C63" s="62" t="e">
        <f t="shared" si="12"/>
        <v>#DIV/0!</v>
      </c>
      <c r="D63" s="62" t="e">
        <f>INDEX($WYT$6:$XAN$36,MATCH(B63,WYT6:WYT36,0),MATCH(L52,WYT6:XAN6,0))</f>
        <v>#N/A</v>
      </c>
      <c r="E63" s="62" t="e">
        <f t="shared" si="3"/>
        <v>#DIV/0!</v>
      </c>
      <c r="F63" s="62" t="e">
        <f>INDEX($WWY$6:$WYS$36,MATCH(B63,WWY6:WWY36,0),MATCH(L52,WWY6:WYS6,0))</f>
        <v>#N/A</v>
      </c>
      <c r="G63" s="62" t="e">
        <f t="shared" si="4"/>
        <v>#DIV/0!</v>
      </c>
      <c r="H63" s="24">
        <f t="shared" si="5"/>
        <v>1.0689839999999999</v>
      </c>
      <c r="I63" s="84" t="e">
        <f t="shared" si="6"/>
        <v>#DIV/0!</v>
      </c>
      <c r="J63" s="6"/>
      <c r="K63" s="6"/>
      <c r="L63" s="60">
        <v>14</v>
      </c>
      <c r="M63" s="61" t="e">
        <f t="shared" si="7"/>
        <v>#DIV/0!</v>
      </c>
      <c r="N63" s="61" t="e">
        <f>INDEX($XAO$6:$XCI$36,MATCH(L63,XAO6:XAO36,0),MATCH(L52,XAO6:XCI6,0))</f>
        <v>#N/A</v>
      </c>
      <c r="O63" s="61" t="e">
        <f t="shared" si="8"/>
        <v>#DIV/0!</v>
      </c>
      <c r="P63" s="62" t="e">
        <f>INDEX($WWY$6:$WYS$36,MATCH(B63,WWY6:WWY36,0),MATCH(L52,WWY6:WYS6,0))</f>
        <v>#N/A</v>
      </c>
      <c r="Q63" s="62" t="e">
        <f t="shared" si="9"/>
        <v>#DIV/0!</v>
      </c>
      <c r="R63" s="24">
        <f t="shared" si="10"/>
        <v>1.0689839999999999</v>
      </c>
      <c r="S63" s="84" t="e">
        <f t="shared" si="11"/>
        <v>#DIV/0!</v>
      </c>
      <c r="T63" s="1"/>
      <c r="U63" s="1"/>
      <c r="V63" s="33"/>
      <c r="W63" s="32"/>
      <c r="X63" s="1"/>
      <c r="Y63" s="1"/>
      <c r="Z63" s="1"/>
      <c r="AA63" s="1"/>
      <c r="AB63" s="1"/>
      <c r="AC63" s="1"/>
      <c r="AD63" s="1"/>
    </row>
    <row r="64" spans="1:35" s="2" customFormat="1">
      <c r="A64" s="1"/>
      <c r="B64" s="60">
        <v>15</v>
      </c>
      <c r="C64" s="62" t="e">
        <f t="shared" si="12"/>
        <v>#DIV/0!</v>
      </c>
      <c r="D64" s="62" t="e">
        <f>INDEX($WYT$6:$XAN$36,MATCH(B64,WYT6:WYT36,0),MATCH(L52,WYT6:XAN6,0))</f>
        <v>#N/A</v>
      </c>
      <c r="E64" s="62" t="e">
        <f t="shared" si="3"/>
        <v>#DIV/0!</v>
      </c>
      <c r="F64" s="62" t="e">
        <f>INDEX($WWY$6:$WYS$36,MATCH(B64,WWY6:WWY36,0),MATCH(L52,WWY6:WYS6,0))</f>
        <v>#N/A</v>
      </c>
      <c r="G64" s="62" t="e">
        <f t="shared" si="4"/>
        <v>#DIV/0!</v>
      </c>
      <c r="H64" s="24">
        <f t="shared" si="5"/>
        <v>1.22715</v>
      </c>
      <c r="I64" s="84" t="e">
        <f t="shared" si="6"/>
        <v>#DIV/0!</v>
      </c>
      <c r="J64" s="6"/>
      <c r="K64" s="6"/>
      <c r="L64" s="60">
        <v>15</v>
      </c>
      <c r="M64" s="61" t="e">
        <f t="shared" si="7"/>
        <v>#DIV/0!</v>
      </c>
      <c r="N64" s="61" t="e">
        <f>INDEX($XAO$6:$XCI$36,MATCH(L64,XAO6:XAO36,0),MATCH(L52,XAO6:XCI6,0))</f>
        <v>#N/A</v>
      </c>
      <c r="O64" s="61" t="e">
        <f t="shared" si="8"/>
        <v>#DIV/0!</v>
      </c>
      <c r="P64" s="62" t="e">
        <f>INDEX($WWY$6:$WYS$36,MATCH(B64,WWY6:WWY36,0),MATCH(L52,WWY6:WYS6,0))</f>
        <v>#N/A</v>
      </c>
      <c r="Q64" s="62" t="e">
        <f t="shared" si="9"/>
        <v>#DIV/0!</v>
      </c>
      <c r="R64" s="24">
        <f t="shared" si="10"/>
        <v>1.22715</v>
      </c>
      <c r="S64" s="84" t="e">
        <f t="shared" si="11"/>
        <v>#DIV/0!</v>
      </c>
      <c r="T64" s="1"/>
      <c r="U64" s="1"/>
      <c r="V64" s="152" t="s">
        <v>262</v>
      </c>
      <c r="W64" s="152"/>
      <c r="X64" s="152"/>
      <c r="Y64" s="152"/>
      <c r="Z64" s="152"/>
      <c r="AA64" s="1"/>
      <c r="AB64" s="1"/>
      <c r="AC64" s="1"/>
      <c r="AD64" s="1"/>
    </row>
    <row r="65" spans="1:30" s="2" customFormat="1">
      <c r="A65" s="1"/>
      <c r="B65" s="60">
        <v>16</v>
      </c>
      <c r="C65" s="62" t="e">
        <f t="shared" si="12"/>
        <v>#DIV/0!</v>
      </c>
      <c r="D65" s="62" t="e">
        <f>INDEX($WYT$6:$XAN$36,MATCH(B65,WYT6:WYT36,0),MATCH(L52,WYT6:XAN6,0))</f>
        <v>#N/A</v>
      </c>
      <c r="E65" s="62" t="e">
        <f t="shared" si="3"/>
        <v>#DIV/0!</v>
      </c>
      <c r="F65" s="62" t="e">
        <f>INDEX($WWY$6:$WYS$36,MATCH(B65,WWY6:WWY36,0),MATCH(L52,WWY6:WYS6,0))</f>
        <v>#N/A</v>
      </c>
      <c r="G65" s="62" t="e">
        <f t="shared" si="4"/>
        <v>#DIV/0!</v>
      </c>
      <c r="H65" s="24">
        <f t="shared" si="5"/>
        <v>1.3962239999999999</v>
      </c>
      <c r="I65" s="84" t="e">
        <f t="shared" si="6"/>
        <v>#DIV/0!</v>
      </c>
      <c r="J65" s="6"/>
      <c r="K65" s="6"/>
      <c r="L65" s="60">
        <v>16</v>
      </c>
      <c r="M65" s="61" t="e">
        <f t="shared" si="7"/>
        <v>#DIV/0!</v>
      </c>
      <c r="N65" s="61" t="e">
        <f>INDEX($XAO$6:$XCI$36,MATCH(L65,XAO6:XAO36,0),MATCH(L52,XAO6:XCI6,0))</f>
        <v>#N/A</v>
      </c>
      <c r="O65" s="61" t="e">
        <f t="shared" si="8"/>
        <v>#DIV/0!</v>
      </c>
      <c r="P65" s="62" t="e">
        <f>INDEX($WWY$6:$WYS$36,MATCH(B65,WWY6:WWY36,0),MATCH(L52,WWY6:WYS6,0))</f>
        <v>#N/A</v>
      </c>
      <c r="Q65" s="62" t="e">
        <f t="shared" si="9"/>
        <v>#DIV/0!</v>
      </c>
      <c r="R65" s="24">
        <f t="shared" si="10"/>
        <v>1.3962239999999999</v>
      </c>
      <c r="S65" s="84" t="e">
        <f t="shared" si="11"/>
        <v>#DIV/0!</v>
      </c>
      <c r="T65" s="1"/>
      <c r="U65" s="1"/>
      <c r="V65" s="93" t="s">
        <v>131</v>
      </c>
      <c r="W65" s="84" t="e">
        <f>W62*W62*0.005454</f>
        <v>#DIV/0!</v>
      </c>
      <c r="X65" s="1" t="s">
        <v>83</v>
      </c>
      <c r="Y65" s="1"/>
      <c r="Z65" s="1"/>
      <c r="AA65" s="1"/>
      <c r="AB65" s="1"/>
      <c r="AC65" s="1"/>
      <c r="AD65" s="1"/>
    </row>
    <row r="66" spans="1:30" s="2" customFormat="1">
      <c r="A66" s="1"/>
      <c r="B66" s="60">
        <v>17</v>
      </c>
      <c r="C66" s="62" t="e">
        <f t="shared" si="12"/>
        <v>#DIV/0!</v>
      </c>
      <c r="D66" s="62" t="e">
        <f>INDEX($WYT$6:$XAN$36,MATCH(B66,WYT6:WYT36,0),MATCH(L52,WYT6:XAN6,0))</f>
        <v>#N/A</v>
      </c>
      <c r="E66" s="62" t="e">
        <f t="shared" si="3"/>
        <v>#DIV/0!</v>
      </c>
      <c r="F66" s="62" t="e">
        <f>INDEX($WWY$6:$WYS$36,MATCH(B66,WWY6:WWY36,0),MATCH(L52,WWY6:WYS6,0))</f>
        <v>#N/A</v>
      </c>
      <c r="G66" s="62" t="e">
        <f t="shared" si="4"/>
        <v>#DIV/0!</v>
      </c>
      <c r="H66" s="24">
        <f t="shared" si="5"/>
        <v>1.576206</v>
      </c>
      <c r="I66" s="84" t="e">
        <f t="shared" si="6"/>
        <v>#DIV/0!</v>
      </c>
      <c r="J66" s="6"/>
      <c r="K66" s="6"/>
      <c r="L66" s="60">
        <v>17</v>
      </c>
      <c r="M66" s="61" t="e">
        <f t="shared" si="7"/>
        <v>#DIV/0!</v>
      </c>
      <c r="N66" s="61" t="e">
        <f>INDEX($XAO$6:$XCI$36,MATCH(L66,XAO6:XAO36,0),MATCH(L52,XAO6:XCI6,0))</f>
        <v>#N/A</v>
      </c>
      <c r="O66" s="61" t="e">
        <f t="shared" si="8"/>
        <v>#DIV/0!</v>
      </c>
      <c r="P66" s="62" t="e">
        <f>INDEX($WWY$6:$WYS$36,MATCH(B66,WWY6:WWY36,0),MATCH(L52,WWY6:WYS6,0))</f>
        <v>#N/A</v>
      </c>
      <c r="Q66" s="62" t="e">
        <f t="shared" si="9"/>
        <v>#DIV/0!</v>
      </c>
      <c r="R66" s="24">
        <f t="shared" si="10"/>
        <v>1.576206</v>
      </c>
      <c r="S66" s="84" t="e">
        <f t="shared" si="11"/>
        <v>#DIV/0!</v>
      </c>
      <c r="T66" s="1"/>
      <c r="U66" s="1"/>
      <c r="V66" s="33"/>
      <c r="W66" s="32"/>
      <c r="X66" s="1"/>
      <c r="Y66" s="1"/>
      <c r="Z66" s="1"/>
      <c r="AA66" s="1"/>
      <c r="AB66" s="1"/>
      <c r="AC66" s="1"/>
      <c r="AD66" s="1"/>
    </row>
    <row r="67" spans="1:30" s="2" customFormat="1">
      <c r="A67" s="1"/>
      <c r="B67" s="60">
        <v>18</v>
      </c>
      <c r="C67" s="62" t="e">
        <f t="shared" si="12"/>
        <v>#DIV/0!</v>
      </c>
      <c r="D67" s="62" t="e">
        <f>INDEX($WYT$6:$XAN$36,MATCH(B67,WYT6:WYT36,0),MATCH(L52,WYT6:XAN6,0))</f>
        <v>#N/A</v>
      </c>
      <c r="E67" s="62" t="e">
        <f t="shared" si="3"/>
        <v>#DIV/0!</v>
      </c>
      <c r="F67" s="62" t="e">
        <f>INDEX($WWY$6:$WYS$36,MATCH(B67,WWY6:WWY36,0),MATCH(L52,WWY6:WYS6,0))</f>
        <v>#N/A</v>
      </c>
      <c r="G67" s="62" t="e">
        <f t="shared" si="4"/>
        <v>#DIV/0!</v>
      </c>
      <c r="H67" s="24">
        <f t="shared" si="5"/>
        <v>1.7670959999999998</v>
      </c>
      <c r="I67" s="84" t="e">
        <f t="shared" si="6"/>
        <v>#DIV/0!</v>
      </c>
      <c r="J67" s="6"/>
      <c r="K67" s="6"/>
      <c r="L67" s="60">
        <v>18</v>
      </c>
      <c r="M67" s="61" t="e">
        <f t="shared" si="7"/>
        <v>#DIV/0!</v>
      </c>
      <c r="N67" s="61" t="e">
        <f>INDEX($XAO$6:$XCI$36,MATCH(L67,XAO6:XAO36,0),MATCH(L52,XAO6:XCI6,0))</f>
        <v>#N/A</v>
      </c>
      <c r="O67" s="61" t="e">
        <f t="shared" si="8"/>
        <v>#DIV/0!</v>
      </c>
      <c r="P67" s="62" t="e">
        <f>INDEX($WWY$6:$WYS$36,MATCH(B67,WWY6:WWY36,0),MATCH(L52,WWY6:WYS6,0))</f>
        <v>#N/A</v>
      </c>
      <c r="Q67" s="62" t="e">
        <f t="shared" si="9"/>
        <v>#DIV/0!</v>
      </c>
      <c r="R67" s="24">
        <f t="shared" si="10"/>
        <v>1.7670959999999998</v>
      </c>
      <c r="S67" s="84" t="e">
        <f t="shared" si="11"/>
        <v>#DIV/0!</v>
      </c>
      <c r="T67" s="1"/>
      <c r="U67" s="1"/>
      <c r="V67" s="152" t="s">
        <v>84</v>
      </c>
      <c r="W67" s="152"/>
      <c r="X67" s="152"/>
      <c r="Y67" s="1"/>
      <c r="Z67" s="1"/>
      <c r="AA67" s="1"/>
      <c r="AB67" s="1"/>
      <c r="AC67" s="1"/>
      <c r="AD67" s="1"/>
    </row>
    <row r="68" spans="1:30" s="2" customFormat="1">
      <c r="A68" s="1"/>
      <c r="B68" s="60">
        <v>19</v>
      </c>
      <c r="C68" s="62" t="e">
        <f t="shared" si="12"/>
        <v>#DIV/0!</v>
      </c>
      <c r="D68" s="62" t="e">
        <f>INDEX($WYT$6:$XAN$36,MATCH(B68,WYT6:WYT36,0),MATCH(L52,WYT6:XAN6,0))</f>
        <v>#N/A</v>
      </c>
      <c r="E68" s="62" t="e">
        <f t="shared" si="3"/>
        <v>#DIV/0!</v>
      </c>
      <c r="F68" s="62" t="e">
        <f>INDEX($WWY$6:$WYS$36,MATCH(B68,WWY6:WWY36,0),MATCH(L52,WWY6:WYS6,0))</f>
        <v>#N/A</v>
      </c>
      <c r="G68" s="62" t="e">
        <f t="shared" si="4"/>
        <v>#DIV/0!</v>
      </c>
      <c r="H68" s="24">
        <f t="shared" si="5"/>
        <v>1.9688939999999999</v>
      </c>
      <c r="I68" s="84" t="e">
        <f t="shared" si="6"/>
        <v>#DIV/0!</v>
      </c>
      <c r="J68" s="6"/>
      <c r="K68" s="6"/>
      <c r="L68" s="60">
        <v>19</v>
      </c>
      <c r="M68" s="61" t="e">
        <f t="shared" si="7"/>
        <v>#DIV/0!</v>
      </c>
      <c r="N68" s="61" t="e">
        <f>INDEX($XAO$6:$XCI$36,MATCH(L68,XAO6:XAO36,0),MATCH(L52,XAO6:XCI6,0))</f>
        <v>#N/A</v>
      </c>
      <c r="O68" s="61" t="e">
        <f t="shared" si="8"/>
        <v>#DIV/0!</v>
      </c>
      <c r="P68" s="62" t="e">
        <f>INDEX($WWY$6:$WYS$36,MATCH(B68,WWY6:WWY36,0),MATCH(L52,WWY6:WYS6,0))</f>
        <v>#N/A</v>
      </c>
      <c r="Q68" s="62" t="e">
        <f t="shared" si="9"/>
        <v>#DIV/0!</v>
      </c>
      <c r="R68" s="24">
        <f t="shared" si="10"/>
        <v>1.9688939999999999</v>
      </c>
      <c r="S68" s="84" t="e">
        <f t="shared" si="11"/>
        <v>#DIV/0!</v>
      </c>
      <c r="T68" s="1"/>
      <c r="U68" s="1"/>
      <c r="V68" s="93" t="s">
        <v>131</v>
      </c>
      <c r="W68" s="84" t="e">
        <f>W56/W65</f>
        <v>#DIV/0!</v>
      </c>
      <c r="X68" s="1"/>
      <c r="Y68" s="1"/>
      <c r="Z68" s="1"/>
      <c r="AA68" s="1"/>
      <c r="AB68" s="1"/>
      <c r="AC68" s="1"/>
      <c r="AD68" s="1"/>
    </row>
    <row r="69" spans="1:30" s="2" customFormat="1">
      <c r="A69" s="1"/>
      <c r="B69" s="60">
        <v>20</v>
      </c>
      <c r="C69" s="62" t="e">
        <f t="shared" si="12"/>
        <v>#DIV/0!</v>
      </c>
      <c r="D69" s="62" t="e">
        <f>INDEX($WYT$6:$XAN$36,MATCH(B69,WYT6:WYT36,0),MATCH(L52,WYT6:XAN6,0))</f>
        <v>#N/A</v>
      </c>
      <c r="E69" s="62" t="e">
        <f t="shared" si="3"/>
        <v>#DIV/0!</v>
      </c>
      <c r="F69" s="62" t="e">
        <f>INDEX($WWY$6:$WYS$36,MATCH(B69,WWY6:WWY36,0),MATCH(L52,WWY6:WYS6,0))</f>
        <v>#N/A</v>
      </c>
      <c r="G69" s="62" t="e">
        <f t="shared" si="4"/>
        <v>#DIV/0!</v>
      </c>
      <c r="H69" s="24">
        <f t="shared" si="5"/>
        <v>2.1816</v>
      </c>
      <c r="I69" s="84" t="e">
        <f t="shared" si="6"/>
        <v>#DIV/0!</v>
      </c>
      <c r="J69" s="6"/>
      <c r="K69" s="6"/>
      <c r="L69" s="60">
        <v>20</v>
      </c>
      <c r="M69" s="61" t="e">
        <f t="shared" si="7"/>
        <v>#DIV/0!</v>
      </c>
      <c r="N69" s="61" t="e">
        <f>INDEX($XAO$6:$XCI$36,MATCH(L69,XAO6:XAO36,0),MATCH(L52,XAO6:XCI6,0))</f>
        <v>#N/A</v>
      </c>
      <c r="O69" s="61" t="e">
        <f t="shared" si="8"/>
        <v>#DIV/0!</v>
      </c>
      <c r="P69" s="62" t="e">
        <f>INDEX($WWY$6:$WYS$36,MATCH(B69,WWY6:WWY36,0),MATCH(L52,WWY6:WYS6,0))</f>
        <v>#N/A</v>
      </c>
      <c r="Q69" s="62" t="e">
        <f t="shared" si="9"/>
        <v>#DIV/0!</v>
      </c>
      <c r="R69" s="24">
        <f t="shared" si="10"/>
        <v>2.1816</v>
      </c>
      <c r="S69" s="84" t="e">
        <f t="shared" si="11"/>
        <v>#DIV/0!</v>
      </c>
      <c r="T69" s="1"/>
      <c r="U69" s="1"/>
      <c r="V69" s="33"/>
      <c r="W69" s="32"/>
      <c r="X69" s="1"/>
      <c r="Y69" s="1"/>
      <c r="Z69" s="1"/>
      <c r="AA69" s="1"/>
      <c r="AB69" s="1"/>
      <c r="AC69" s="1"/>
      <c r="AD69" s="1"/>
    </row>
    <row r="70" spans="1:30" s="2" customFormat="1">
      <c r="A70" s="1"/>
      <c r="B70" s="60">
        <v>21</v>
      </c>
      <c r="C70" s="62" t="e">
        <f t="shared" si="12"/>
        <v>#DIV/0!</v>
      </c>
      <c r="D70" s="62" t="e">
        <f>INDEX($WYT$6:$XAN$36,MATCH(B70,WYT6:WYT36,0),MATCH(L52,WYT6:XAN6,0))</f>
        <v>#N/A</v>
      </c>
      <c r="E70" s="62" t="e">
        <f t="shared" si="3"/>
        <v>#DIV/0!</v>
      </c>
      <c r="F70" s="62" t="e">
        <f>INDEX($WWY$6:$WYS$36,MATCH(B70,WWY6:WWY36,0),MATCH(L52,WWY6:WYS6,0))</f>
        <v>#N/A</v>
      </c>
      <c r="G70" s="62" t="e">
        <f t="shared" si="4"/>
        <v>#DIV/0!</v>
      </c>
      <c r="H70" s="24">
        <f t="shared" si="5"/>
        <v>2.405214</v>
      </c>
      <c r="I70" s="84" t="e">
        <f t="shared" si="6"/>
        <v>#DIV/0!</v>
      </c>
      <c r="J70" s="6"/>
      <c r="K70" s="6"/>
      <c r="L70" s="60">
        <v>21</v>
      </c>
      <c r="M70" s="61" t="e">
        <f t="shared" si="7"/>
        <v>#DIV/0!</v>
      </c>
      <c r="N70" s="61" t="e">
        <f>INDEX($XAO$6:$XCI$36,MATCH(L70,XAO6:XAO36,0),MATCH(L52,XAO6:XCI6,0))</f>
        <v>#N/A</v>
      </c>
      <c r="O70" s="61" t="e">
        <f t="shared" si="8"/>
        <v>#DIV/0!</v>
      </c>
      <c r="P70" s="62" t="e">
        <f>INDEX($WWY$6:$WYS$36,MATCH(B70,WWY6:WWY36,0),MATCH(L52,WWY6:WYS6,0))</f>
        <v>#N/A</v>
      </c>
      <c r="Q70" s="62" t="e">
        <f t="shared" si="9"/>
        <v>#DIV/0!</v>
      </c>
      <c r="R70" s="24">
        <f t="shared" si="10"/>
        <v>2.405214</v>
      </c>
      <c r="S70" s="84" t="e">
        <f t="shared" si="11"/>
        <v>#DIV/0!</v>
      </c>
      <c r="T70" s="1"/>
      <c r="U70" s="1"/>
      <c r="V70" s="152" t="s">
        <v>263</v>
      </c>
      <c r="W70" s="152"/>
      <c r="X70" s="152"/>
      <c r="Y70" s="152"/>
      <c r="Z70" s="1"/>
      <c r="AA70" s="1"/>
      <c r="AB70" s="1"/>
      <c r="AC70" s="1"/>
      <c r="AD70" s="1"/>
    </row>
    <row r="71" spans="1:30" s="2" customFormat="1">
      <c r="A71" s="1"/>
      <c r="B71" s="60">
        <v>22</v>
      </c>
      <c r="C71" s="62" t="e">
        <f t="shared" si="12"/>
        <v>#DIV/0!</v>
      </c>
      <c r="D71" s="62" t="e">
        <f>INDEX($WYT$6:$XAN$36,MATCH(B71,WYT6:WYT36,0),MATCH(L52,WYT6:XAN6,0))</f>
        <v>#N/A</v>
      </c>
      <c r="E71" s="62" t="e">
        <f t="shared" si="3"/>
        <v>#DIV/0!</v>
      </c>
      <c r="F71" s="62" t="e">
        <f>INDEX($WWY$6:$WYS$36,MATCH(B71,WWY6:WWY36,0),MATCH(L52,WWY6:WYS6,0))</f>
        <v>#N/A</v>
      </c>
      <c r="G71" s="62" t="e">
        <f t="shared" si="4"/>
        <v>#DIV/0!</v>
      </c>
      <c r="H71" s="24">
        <f t="shared" si="5"/>
        <v>2.6397359999999996</v>
      </c>
      <c r="I71" s="84" t="e">
        <f t="shared" si="6"/>
        <v>#DIV/0!</v>
      </c>
      <c r="J71" s="6"/>
      <c r="K71" s="6"/>
      <c r="L71" s="60">
        <v>22</v>
      </c>
      <c r="M71" s="61" t="e">
        <f t="shared" si="7"/>
        <v>#DIV/0!</v>
      </c>
      <c r="N71" s="61" t="e">
        <f>INDEX($XAO$6:$XCI$36,MATCH(L71,XAO6:XAO36,0),MATCH(L52,XAO6:XCI6,0))</f>
        <v>#N/A</v>
      </c>
      <c r="O71" s="61" t="e">
        <f t="shared" si="8"/>
        <v>#DIV/0!</v>
      </c>
      <c r="P71" s="62" t="e">
        <f>INDEX($WWY$6:$WYS$36,MATCH(B71,WWY6:WWY36,0),MATCH(L52,WWY6:WYS6,0))</f>
        <v>#N/A</v>
      </c>
      <c r="Q71" s="62" t="e">
        <f t="shared" si="9"/>
        <v>#DIV/0!</v>
      </c>
      <c r="R71" s="24">
        <f t="shared" si="10"/>
        <v>2.6397359999999996</v>
      </c>
      <c r="S71" s="84" t="e">
        <f t="shared" si="11"/>
        <v>#DIV/0!</v>
      </c>
      <c r="T71" s="1"/>
      <c r="U71" s="1"/>
      <c r="V71" s="31"/>
      <c r="W71" s="153" t="s">
        <v>85</v>
      </c>
      <c r="X71" s="153"/>
      <c r="Y71" s="153"/>
      <c r="Z71" s="1"/>
      <c r="AA71" s="1"/>
      <c r="AB71" s="1"/>
      <c r="AC71" s="1"/>
      <c r="AD71" s="1"/>
    </row>
    <row r="72" spans="1:30" s="2" customFormat="1">
      <c r="A72" s="1"/>
      <c r="B72" s="60">
        <v>23</v>
      </c>
      <c r="C72" s="62" t="e">
        <f t="shared" si="12"/>
        <v>#DIV/0!</v>
      </c>
      <c r="D72" s="62" t="e">
        <f>INDEX($WYT$6:$XAN$36,MATCH(B72,WYT6:WYT36,0),MATCH(L52,WYT6:XAN6,0))</f>
        <v>#N/A</v>
      </c>
      <c r="E72" s="62" t="e">
        <f t="shared" si="3"/>
        <v>#DIV/0!</v>
      </c>
      <c r="F72" s="62" t="e">
        <f>INDEX($WWY$6:$WYS$36,MATCH(B72,WWY6:WWY36,0),MATCH(L52,WWY6:WYS6,0))</f>
        <v>#N/A</v>
      </c>
      <c r="G72" s="62" t="e">
        <f t="shared" si="4"/>
        <v>#DIV/0!</v>
      </c>
      <c r="H72" s="24">
        <f t="shared" si="5"/>
        <v>2.8851659999999999</v>
      </c>
      <c r="I72" s="84" t="e">
        <f t="shared" si="6"/>
        <v>#DIV/0!</v>
      </c>
      <c r="J72" s="6"/>
      <c r="K72" s="6"/>
      <c r="L72" s="60">
        <v>23</v>
      </c>
      <c r="M72" s="61" t="e">
        <f t="shared" si="7"/>
        <v>#DIV/0!</v>
      </c>
      <c r="N72" s="61" t="e">
        <f>INDEX($XAO$6:$XCI$36,MATCH(L72,XAO6:XAO36,0),MATCH(L52,XAO6:XCI6,0))</f>
        <v>#N/A</v>
      </c>
      <c r="O72" s="61" t="e">
        <f t="shared" si="8"/>
        <v>#DIV/0!</v>
      </c>
      <c r="P72" s="62" t="e">
        <f>INDEX($WWY$6:$WYS$36,MATCH(B72,WWY6:WWY36,0),MATCH(L52,WWY6:WYS6,0))</f>
        <v>#N/A</v>
      </c>
      <c r="Q72" s="62" t="e">
        <f t="shared" si="9"/>
        <v>#DIV/0!</v>
      </c>
      <c r="R72" s="24">
        <f t="shared" si="10"/>
        <v>2.8851659999999999</v>
      </c>
      <c r="S72" s="84" t="e">
        <f t="shared" si="11"/>
        <v>#DIV/0!</v>
      </c>
      <c r="T72" s="1"/>
      <c r="U72" s="1"/>
      <c r="V72" s="93" t="s">
        <v>131</v>
      </c>
      <c r="W72" s="88" t="e">
        <f>E87*W68</f>
        <v>#DIV/0!</v>
      </c>
      <c r="X72" s="1" t="s">
        <v>34</v>
      </c>
      <c r="Y72" s="1"/>
      <c r="Z72" s="1"/>
      <c r="AA72" s="1"/>
      <c r="AB72" s="1"/>
      <c r="AC72" s="1"/>
      <c r="AD72" s="1"/>
    </row>
    <row r="73" spans="1:30" s="2" customFormat="1">
      <c r="A73" s="1"/>
      <c r="B73" s="60">
        <v>24</v>
      </c>
      <c r="C73" s="62" t="e">
        <f t="shared" si="12"/>
        <v>#DIV/0!</v>
      </c>
      <c r="D73" s="62" t="e">
        <f>INDEX($WYT$6:$XAN$36,MATCH(B73,WYT6:WYT36,0),MATCH(L52,WYT6:XAN6,0))</f>
        <v>#N/A</v>
      </c>
      <c r="E73" s="62" t="e">
        <f t="shared" si="3"/>
        <v>#DIV/0!</v>
      </c>
      <c r="F73" s="62" t="e">
        <f>INDEX($WWY$6:$WYS$36,MATCH(B73,WWY6:WWY36,0),MATCH(L52,WWY6:WYS6,0))</f>
        <v>#N/A</v>
      </c>
      <c r="G73" s="62" t="e">
        <f t="shared" si="4"/>
        <v>#DIV/0!</v>
      </c>
      <c r="H73" s="24">
        <f t="shared" si="5"/>
        <v>3.1415039999999999</v>
      </c>
      <c r="I73" s="84" t="e">
        <f t="shared" si="6"/>
        <v>#DIV/0!</v>
      </c>
      <c r="J73" s="6"/>
      <c r="K73" s="6"/>
      <c r="L73" s="60">
        <v>24</v>
      </c>
      <c r="M73" s="61" t="e">
        <f t="shared" si="7"/>
        <v>#DIV/0!</v>
      </c>
      <c r="N73" s="61" t="e">
        <f>INDEX($XAO$6:$XCI$36,MATCH(L73,XAO6:XAO36,0),MATCH(L52,XAO6:XCI6,0))</f>
        <v>#N/A</v>
      </c>
      <c r="O73" s="61" t="e">
        <f t="shared" si="8"/>
        <v>#DIV/0!</v>
      </c>
      <c r="P73" s="62" t="e">
        <f>INDEX($WWY$6:$WYS$36,MATCH(B73,WWY6:WWY36,0),MATCH(L52,WWY6:WYS6,0))</f>
        <v>#N/A</v>
      </c>
      <c r="Q73" s="62" t="e">
        <f t="shared" si="9"/>
        <v>#DIV/0!</v>
      </c>
      <c r="R73" s="24">
        <f t="shared" si="10"/>
        <v>3.1415039999999999</v>
      </c>
      <c r="S73" s="84" t="e">
        <f t="shared" si="11"/>
        <v>#DIV/0!</v>
      </c>
      <c r="T73" s="1"/>
      <c r="U73" s="1"/>
      <c r="V73" s="33"/>
      <c r="W73" s="153" t="s">
        <v>86</v>
      </c>
      <c r="X73" s="153"/>
      <c r="Y73" s="153"/>
      <c r="Z73" s="1"/>
      <c r="AA73" s="1"/>
      <c r="AB73" s="1"/>
      <c r="AC73" s="1"/>
      <c r="AD73" s="1"/>
    </row>
    <row r="74" spans="1:30" s="2" customFormat="1">
      <c r="A74" s="1"/>
      <c r="B74" s="60">
        <v>25</v>
      </c>
      <c r="C74" s="62" t="e">
        <f t="shared" si="12"/>
        <v>#DIV/0!</v>
      </c>
      <c r="D74" s="62" t="e">
        <f>INDEX($WYT$6:$XAN$36,MATCH(B74,WYT6:WYT36,0),MATCH(L52,WYT6:XAN6,0))</f>
        <v>#N/A</v>
      </c>
      <c r="E74" s="62" t="e">
        <f t="shared" si="3"/>
        <v>#DIV/0!</v>
      </c>
      <c r="F74" s="62" t="e">
        <f>INDEX($WWY$6:$WYS$36,MATCH(B74,WWY6:WWY36,0),MATCH(L52,WWY6:WYS6,0))</f>
        <v>#N/A</v>
      </c>
      <c r="G74" s="62" t="e">
        <f t="shared" si="4"/>
        <v>#DIV/0!</v>
      </c>
      <c r="H74" s="24">
        <f t="shared" si="5"/>
        <v>3.4087499999999999</v>
      </c>
      <c r="I74" s="84" t="e">
        <f t="shared" si="6"/>
        <v>#DIV/0!</v>
      </c>
      <c r="J74" s="6"/>
      <c r="K74" s="6"/>
      <c r="L74" s="60">
        <v>25</v>
      </c>
      <c r="M74" s="61" t="e">
        <f t="shared" si="7"/>
        <v>#DIV/0!</v>
      </c>
      <c r="N74" s="61" t="e">
        <f>INDEX($XAO$6:$XCI$36,MATCH(L74,XAO6:XAO36,0),MATCH(L52,XAO6:XCI6,0))</f>
        <v>#N/A</v>
      </c>
      <c r="O74" s="61" t="e">
        <f t="shared" si="8"/>
        <v>#DIV/0!</v>
      </c>
      <c r="P74" s="62" t="e">
        <f>INDEX($WWY$6:$WYS$36,MATCH(B74,WWY6:WWY36,0),MATCH(L52,WWY6:WYS6,0))</f>
        <v>#N/A</v>
      </c>
      <c r="Q74" s="62" t="e">
        <f t="shared" si="9"/>
        <v>#DIV/0!</v>
      </c>
      <c r="R74" s="24">
        <f t="shared" si="10"/>
        <v>3.4087499999999999</v>
      </c>
      <c r="S74" s="84" t="e">
        <f t="shared" si="11"/>
        <v>#DIV/0!</v>
      </c>
      <c r="T74" s="1"/>
      <c r="U74" s="1"/>
      <c r="V74" s="93" t="s">
        <v>131</v>
      </c>
      <c r="W74" s="88" t="e">
        <f>O87*W68</f>
        <v>#DIV/0!</v>
      </c>
      <c r="X74" s="1" t="s">
        <v>34</v>
      </c>
      <c r="Y74" s="1"/>
      <c r="Z74" s="1"/>
      <c r="AA74" s="1"/>
      <c r="AB74" s="1"/>
      <c r="AC74" s="1"/>
      <c r="AD74" s="1"/>
    </row>
    <row r="75" spans="1:30" s="2" customFormat="1">
      <c r="A75" s="1"/>
      <c r="B75" s="60">
        <v>26</v>
      </c>
      <c r="C75" s="62" t="e">
        <f t="shared" si="12"/>
        <v>#DIV/0!</v>
      </c>
      <c r="D75" s="62" t="e">
        <f>INDEX($WYT$6:$XAN$36,MATCH(B75,WYT6:WYT36,0),MATCH(L52,WYT6:XAN6,0))</f>
        <v>#N/A</v>
      </c>
      <c r="E75" s="62" t="e">
        <f t="shared" si="3"/>
        <v>#DIV/0!</v>
      </c>
      <c r="F75" s="62" t="e">
        <f>INDEX($WWY$6:$WYS$36,MATCH(B75,WWY6:WWY36,0),MATCH(L52,WWY6:WYS6,0))</f>
        <v>#N/A</v>
      </c>
      <c r="G75" s="62" t="e">
        <f t="shared" si="4"/>
        <v>#DIV/0!</v>
      </c>
      <c r="H75" s="24">
        <f t="shared" si="5"/>
        <v>3.6869039999999997</v>
      </c>
      <c r="I75" s="84" t="e">
        <f t="shared" si="6"/>
        <v>#DIV/0!</v>
      </c>
      <c r="J75" s="6"/>
      <c r="K75" s="6"/>
      <c r="L75" s="60">
        <v>26</v>
      </c>
      <c r="M75" s="61" t="e">
        <f t="shared" si="7"/>
        <v>#DIV/0!</v>
      </c>
      <c r="N75" s="61" t="e">
        <f>INDEX($XAO$6:$XCI$36,MATCH(L75,XAO6:XAO36,0),MATCH(L52,XAO6:XCI6,0))</f>
        <v>#N/A</v>
      </c>
      <c r="O75" s="61" t="e">
        <f t="shared" si="8"/>
        <v>#DIV/0!</v>
      </c>
      <c r="P75" s="62" t="e">
        <f>INDEX($WWY$6:$WYS$36,MATCH(B75,WWY6:WWY36,0),MATCH(L52,WWY6:WYS6,0))</f>
        <v>#N/A</v>
      </c>
      <c r="Q75" s="62" t="e">
        <f t="shared" si="9"/>
        <v>#DIV/0!</v>
      </c>
      <c r="R75" s="24">
        <f t="shared" si="10"/>
        <v>3.6869039999999997</v>
      </c>
      <c r="S75" s="84" t="e">
        <f t="shared" si="11"/>
        <v>#DIV/0!</v>
      </c>
      <c r="T75" s="1"/>
      <c r="U75" s="1"/>
      <c r="V75" s="33"/>
      <c r="W75" s="153" t="s">
        <v>87</v>
      </c>
      <c r="X75" s="153"/>
      <c r="Y75" s="1"/>
      <c r="Z75" s="1"/>
      <c r="AA75" s="1"/>
      <c r="AB75" s="1"/>
      <c r="AC75" s="1"/>
      <c r="AD75" s="1"/>
    </row>
    <row r="76" spans="1:30" s="2" customFormat="1">
      <c r="A76" s="1"/>
      <c r="B76" s="60">
        <v>27</v>
      </c>
      <c r="C76" s="62" t="e">
        <f t="shared" si="12"/>
        <v>#DIV/0!</v>
      </c>
      <c r="D76" s="62" t="e">
        <f>INDEX($WYT$6:$XAN$36,MATCH(B76,WYT6:WYT36,0),MATCH(L52,WYT6:XAN6,0))</f>
        <v>#N/A</v>
      </c>
      <c r="E76" s="62" t="e">
        <f t="shared" si="3"/>
        <v>#DIV/0!</v>
      </c>
      <c r="F76" s="62" t="e">
        <f>INDEX($WWY$6:$WYS$36,MATCH(B76,WWY6:WWY36,0),MATCH(L52,WWY6:WYS6,0))</f>
        <v>#N/A</v>
      </c>
      <c r="G76" s="62" t="e">
        <f t="shared" si="4"/>
        <v>#DIV/0!</v>
      </c>
      <c r="H76" s="24">
        <f t="shared" si="5"/>
        <v>3.9759659999999997</v>
      </c>
      <c r="I76" s="84" t="e">
        <f t="shared" si="6"/>
        <v>#DIV/0!</v>
      </c>
      <c r="J76" s="6"/>
      <c r="K76" s="6"/>
      <c r="L76" s="60">
        <v>27</v>
      </c>
      <c r="M76" s="61" t="e">
        <f t="shared" si="7"/>
        <v>#DIV/0!</v>
      </c>
      <c r="N76" s="61" t="e">
        <f>INDEX($XAO$6:$XCI$36,MATCH(L76,XAO6:XAO36,0),MATCH(L52,XAO6:XCI6,0))</f>
        <v>#N/A</v>
      </c>
      <c r="O76" s="61" t="e">
        <f t="shared" si="8"/>
        <v>#DIV/0!</v>
      </c>
      <c r="P76" s="62" t="e">
        <f>INDEX($WWY$6:$WYS$36,MATCH(B76,WWY6:WWY36,0),MATCH(L52,WWY6:WYS6,0))</f>
        <v>#N/A</v>
      </c>
      <c r="Q76" s="62" t="e">
        <f t="shared" si="9"/>
        <v>#DIV/0!</v>
      </c>
      <c r="R76" s="24">
        <f t="shared" si="10"/>
        <v>3.9759659999999997</v>
      </c>
      <c r="S76" s="84" t="e">
        <f t="shared" si="11"/>
        <v>#DIV/0!</v>
      </c>
      <c r="T76" s="1"/>
      <c r="U76" s="1"/>
      <c r="V76" s="93" t="s">
        <v>131</v>
      </c>
      <c r="W76" s="88" t="e">
        <f>G87*W68</f>
        <v>#DIV/0!</v>
      </c>
      <c r="X76" s="1" t="s">
        <v>35</v>
      </c>
      <c r="Y76" s="1"/>
      <c r="Z76" s="1"/>
      <c r="AA76" s="1"/>
      <c r="AB76" s="1"/>
      <c r="AC76" s="1"/>
      <c r="AD76" s="1"/>
    </row>
    <row r="77" spans="1:30" s="2" customFormat="1">
      <c r="A77" s="1"/>
      <c r="B77" s="60">
        <v>28</v>
      </c>
      <c r="C77" s="62" t="e">
        <f t="shared" si="12"/>
        <v>#DIV/0!</v>
      </c>
      <c r="D77" s="62" t="e">
        <f>INDEX($WYT$6:$XAN$36,MATCH(B77,WYT6:WYT36,0),MATCH(L52,WYT6:XAN6,0))</f>
        <v>#N/A</v>
      </c>
      <c r="E77" s="62" t="e">
        <f t="shared" si="3"/>
        <v>#DIV/0!</v>
      </c>
      <c r="F77" s="62" t="e">
        <f>INDEX($WWY$6:$WYS$36,MATCH(B77,WWY6:WWY36,0),MATCH(L52,WWY6:WYS6,0))</f>
        <v>#N/A</v>
      </c>
      <c r="G77" s="62" t="e">
        <f t="shared" si="4"/>
        <v>#DIV/0!</v>
      </c>
      <c r="H77" s="24">
        <f t="shared" si="5"/>
        <v>4.2759359999999997</v>
      </c>
      <c r="I77" s="84" t="e">
        <f t="shared" si="6"/>
        <v>#DIV/0!</v>
      </c>
      <c r="J77" s="6"/>
      <c r="K77" s="6"/>
      <c r="L77" s="60">
        <v>28</v>
      </c>
      <c r="M77" s="61" t="e">
        <f t="shared" si="7"/>
        <v>#DIV/0!</v>
      </c>
      <c r="N77" s="61" t="e">
        <f>INDEX($XAO$6:$XCI$36,MATCH(L77,XAO6:XAO36,0),MATCH(L52,XAO6:XCI6,0))</f>
        <v>#N/A</v>
      </c>
      <c r="O77" s="61" t="e">
        <f t="shared" si="8"/>
        <v>#DIV/0!</v>
      </c>
      <c r="P77" s="62" t="e">
        <f>INDEX($WWY$6:$WYS$36,MATCH(B77,WWY6:WWY36,0),MATCH(L52,WWY6:WYS6,0))</f>
        <v>#N/A</v>
      </c>
      <c r="Q77" s="62" t="e">
        <f t="shared" si="9"/>
        <v>#DIV/0!</v>
      </c>
      <c r="R77" s="24">
        <f t="shared" si="10"/>
        <v>4.2759359999999997</v>
      </c>
      <c r="S77" s="84" t="e">
        <f t="shared" si="11"/>
        <v>#DIV/0!</v>
      </c>
      <c r="T77" s="1"/>
      <c r="U77" s="1"/>
      <c r="V77" s="33"/>
      <c r="W77" s="32"/>
      <c r="X77" s="1"/>
      <c r="Y77" s="1"/>
      <c r="Z77" s="1"/>
      <c r="AA77" s="1"/>
      <c r="AB77" s="1"/>
      <c r="AC77" s="1"/>
      <c r="AD77" s="1"/>
    </row>
    <row r="78" spans="1:30" s="2" customFormat="1" ht="23">
      <c r="A78" s="1"/>
      <c r="B78" s="60">
        <v>29</v>
      </c>
      <c r="C78" s="62" t="e">
        <f t="shared" si="12"/>
        <v>#DIV/0!</v>
      </c>
      <c r="D78" s="62" t="e">
        <f>INDEX($WYT$6:$XAN$36,MATCH(B78,WYT6:WYT36,0),MATCH(L52,WYT6:XAN6,0))</f>
        <v>#N/A</v>
      </c>
      <c r="E78" s="62" t="e">
        <f t="shared" si="3"/>
        <v>#DIV/0!</v>
      </c>
      <c r="F78" s="62" t="e">
        <f>INDEX($WWY$6:$WYS$36,MATCH(B78,WWY6:WWY36,0),MATCH(L52,WWY6:WYS6,0))</f>
        <v>#N/A</v>
      </c>
      <c r="G78" s="62" t="e">
        <f t="shared" si="4"/>
        <v>#DIV/0!</v>
      </c>
      <c r="H78" s="24">
        <f t="shared" si="5"/>
        <v>4.5868139999999995</v>
      </c>
      <c r="I78" s="84" t="e">
        <f t="shared" si="6"/>
        <v>#DIV/0!</v>
      </c>
      <c r="J78" s="6"/>
      <c r="K78" s="6"/>
      <c r="L78" s="60">
        <v>29</v>
      </c>
      <c r="M78" s="61" t="e">
        <f t="shared" si="7"/>
        <v>#DIV/0!</v>
      </c>
      <c r="N78" s="61" t="e">
        <f>INDEX($XAO$6:$XCI$36,MATCH(L78,XAO6:XAO36,0),MATCH(L52,XAO6:XCI6,0))</f>
        <v>#N/A</v>
      </c>
      <c r="O78" s="61" t="e">
        <f t="shared" si="8"/>
        <v>#DIV/0!</v>
      </c>
      <c r="P78" s="62" t="e">
        <f>INDEX($WWY$6:$WYS$36,MATCH(B78,WWY6:WWY36,0),MATCH(L52,WWY6:WYS6,0))</f>
        <v>#N/A</v>
      </c>
      <c r="Q78" s="62" t="e">
        <f t="shared" si="9"/>
        <v>#DIV/0!</v>
      </c>
      <c r="R78" s="24">
        <f t="shared" si="10"/>
        <v>4.5868139999999995</v>
      </c>
      <c r="S78" s="84" t="e">
        <f t="shared" si="11"/>
        <v>#DIV/0!</v>
      </c>
      <c r="T78" s="1"/>
      <c r="U78" s="1"/>
      <c r="V78" s="154" t="s">
        <v>88</v>
      </c>
      <c r="W78" s="154"/>
      <c r="X78" s="154"/>
      <c r="Y78" s="154"/>
      <c r="Z78" s="154"/>
      <c r="AA78" s="154"/>
      <c r="AB78" s="1"/>
      <c r="AC78" s="1"/>
      <c r="AD78" s="1"/>
    </row>
    <row r="79" spans="1:30" s="2" customFormat="1">
      <c r="A79" s="1"/>
      <c r="B79" s="60">
        <v>30</v>
      </c>
      <c r="C79" s="62" t="e">
        <f t="shared" si="12"/>
        <v>#DIV/0!</v>
      </c>
      <c r="D79" s="62" t="e">
        <f>INDEX($WYT$6:$XAN$36,MATCH(B79,WYT6:WYT36,0),MATCH(L52,WYT6:XAN6,0))</f>
        <v>#N/A</v>
      </c>
      <c r="E79" s="62" t="e">
        <f t="shared" si="3"/>
        <v>#DIV/0!</v>
      </c>
      <c r="F79" s="62" t="e">
        <f>INDEX($WWY$6:$WYS$36,MATCH(B79,WWY6:WWY36,0),MATCH(L52,WWY6:WYS6,0))</f>
        <v>#N/A</v>
      </c>
      <c r="G79" s="62" t="e">
        <f t="shared" si="4"/>
        <v>#DIV/0!</v>
      </c>
      <c r="H79" s="24">
        <f t="shared" si="5"/>
        <v>4.9085999999999999</v>
      </c>
      <c r="I79" s="84" t="e">
        <f t="shared" si="6"/>
        <v>#DIV/0!</v>
      </c>
      <c r="J79" s="6"/>
      <c r="K79" s="6"/>
      <c r="L79" s="60">
        <v>30</v>
      </c>
      <c r="M79" s="61" t="e">
        <f t="shared" si="7"/>
        <v>#DIV/0!</v>
      </c>
      <c r="N79" s="61" t="e">
        <f>INDEX($XAO$6:$XCI$36,MATCH(L79,XAO6:XAO36,0),MATCH(L52,XAO6:XCI6,0))</f>
        <v>#N/A</v>
      </c>
      <c r="O79" s="61" t="e">
        <f t="shared" si="8"/>
        <v>#DIV/0!</v>
      </c>
      <c r="P79" s="62" t="e">
        <f>INDEX($WWY$6:$WYS$36,MATCH(B79,WWY6:WWY36,0),MATCH(L52,WWY6:WYS6,0))</f>
        <v>#N/A</v>
      </c>
      <c r="Q79" s="62" t="e">
        <f t="shared" si="9"/>
        <v>#DIV/0!</v>
      </c>
      <c r="R79" s="24">
        <f t="shared" si="10"/>
        <v>4.9085999999999999</v>
      </c>
      <c r="S79" s="84" t="e">
        <f t="shared" si="11"/>
        <v>#DIV/0!</v>
      </c>
      <c r="T79" s="1"/>
      <c r="U79" s="1"/>
      <c r="V79" s="155" t="s">
        <v>89</v>
      </c>
      <c r="W79" s="155"/>
      <c r="X79" s="155"/>
      <c r="Y79" s="1"/>
      <c r="Z79" s="1"/>
      <c r="AA79" s="1"/>
      <c r="AB79" s="1"/>
      <c r="AC79" s="1"/>
      <c r="AD79" s="1"/>
    </row>
    <row r="80" spans="1:30" s="2" customFormat="1">
      <c r="A80" s="1"/>
      <c r="B80" s="60">
        <v>31</v>
      </c>
      <c r="C80" s="62" t="e">
        <f t="shared" si="12"/>
        <v>#DIV/0!</v>
      </c>
      <c r="D80" s="62" t="e">
        <f>INDEX($WYT$6:$XAN$36,MATCH(B80,WYT6:WYT36,0),MATCH(L52,WYT6:XAN6,0))</f>
        <v>#N/A</v>
      </c>
      <c r="E80" s="62" t="e">
        <f t="shared" si="3"/>
        <v>#DIV/0!</v>
      </c>
      <c r="F80" s="62" t="e">
        <f>INDEX($WWY$6:$WYS$36,MATCH(B80,WWY6:WWY36,0),MATCH(L52,WWY6:WYS6,0))</f>
        <v>#N/A</v>
      </c>
      <c r="G80" s="62" t="e">
        <f t="shared" si="4"/>
        <v>#DIV/0!</v>
      </c>
      <c r="H80" s="24">
        <f t="shared" si="5"/>
        <v>5.2412939999999999</v>
      </c>
      <c r="I80" s="84" t="e">
        <f t="shared" si="6"/>
        <v>#DIV/0!</v>
      </c>
      <c r="J80" s="6"/>
      <c r="K80" s="6"/>
      <c r="L80" s="60">
        <v>31</v>
      </c>
      <c r="M80" s="61" t="e">
        <f t="shared" si="7"/>
        <v>#DIV/0!</v>
      </c>
      <c r="N80" s="61" t="e">
        <f>INDEX($XAO$6:$XCI$36,MATCH(L80,XAO6:XAO36,0),MATCH(L52,XAO6:XCI6,0))</f>
        <v>#N/A</v>
      </c>
      <c r="O80" s="61" t="e">
        <f t="shared" si="8"/>
        <v>#DIV/0!</v>
      </c>
      <c r="P80" s="62" t="e">
        <f>INDEX($WWY$6:$WYS$36,MATCH(B80,WWY6:WWY36,0),MATCH(L52,WWY6:WYS6,0))</f>
        <v>#N/A</v>
      </c>
      <c r="Q80" s="62" t="e">
        <f t="shared" si="9"/>
        <v>#DIV/0!</v>
      </c>
      <c r="R80" s="24">
        <f t="shared" si="10"/>
        <v>5.2412939999999999</v>
      </c>
      <c r="S80" s="84" t="e">
        <f t="shared" si="11"/>
        <v>#DIV/0!</v>
      </c>
      <c r="T80" s="1"/>
      <c r="U80" s="1"/>
      <c r="V80" s="31"/>
      <c r="W80" s="156" t="s">
        <v>90</v>
      </c>
      <c r="X80" s="156"/>
      <c r="Y80" s="1"/>
      <c r="Z80" s="1"/>
      <c r="AA80" s="1"/>
      <c r="AB80" s="1"/>
      <c r="AC80" s="1"/>
      <c r="AD80" s="1"/>
    </row>
    <row r="81" spans="1:30" s="2" customFormat="1">
      <c r="A81" s="1"/>
      <c r="B81" s="60">
        <v>32</v>
      </c>
      <c r="C81" s="62" t="e">
        <f t="shared" si="12"/>
        <v>#DIV/0!</v>
      </c>
      <c r="D81" s="62" t="e">
        <f>INDEX($WYT$6:$XAN$36,MATCH(B81,WYT6:WYT36,0),MATCH(L52,WYT6:XAN6,0))</f>
        <v>#N/A</v>
      </c>
      <c r="E81" s="62" t="e">
        <f t="shared" si="3"/>
        <v>#DIV/0!</v>
      </c>
      <c r="F81" s="62" t="e">
        <f>INDEX($WWY$6:$WYS$36,MATCH(B81,WWY6:WWY36,0),MATCH(L52,WWY6:WYS6,0))</f>
        <v>#N/A</v>
      </c>
      <c r="G81" s="62" t="e">
        <f t="shared" si="4"/>
        <v>#DIV/0!</v>
      </c>
      <c r="H81" s="24">
        <f t="shared" si="5"/>
        <v>5.5848959999999996</v>
      </c>
      <c r="I81" s="84" t="e">
        <f t="shared" si="6"/>
        <v>#DIV/0!</v>
      </c>
      <c r="J81" s="6"/>
      <c r="K81" s="6"/>
      <c r="L81" s="60">
        <v>32</v>
      </c>
      <c r="M81" s="61" t="e">
        <f t="shared" si="7"/>
        <v>#DIV/0!</v>
      </c>
      <c r="N81" s="61" t="e">
        <f>INDEX($XAO$6:$XCI$36,MATCH(L81,XAO6:XAO36,0),MATCH(L52,XAO6:XCI6,0))</f>
        <v>#N/A</v>
      </c>
      <c r="O81" s="61" t="e">
        <f t="shared" si="8"/>
        <v>#DIV/0!</v>
      </c>
      <c r="P81" s="62" t="e">
        <f>INDEX($WWY$6:$WYS$36,MATCH(B81,WWY6:WWY36,0),MATCH(L52,WWY6:WYS6,0))</f>
        <v>#N/A</v>
      </c>
      <c r="Q81" s="62" t="e">
        <f t="shared" si="9"/>
        <v>#DIV/0!</v>
      </c>
      <c r="R81" s="24">
        <f t="shared" si="10"/>
        <v>5.5848959999999996</v>
      </c>
      <c r="S81" s="84" t="e">
        <f t="shared" si="11"/>
        <v>#DIV/0!</v>
      </c>
      <c r="T81" s="1"/>
      <c r="U81" s="1"/>
      <c r="V81" s="93" t="s">
        <v>131</v>
      </c>
      <c r="W81" s="62" t="e">
        <f>E87/H4</f>
        <v>#DIV/0!</v>
      </c>
      <c r="X81" s="156" t="s">
        <v>91</v>
      </c>
      <c r="Y81" s="156"/>
      <c r="Z81" s="156"/>
      <c r="AA81" s="1"/>
      <c r="AB81" s="1"/>
      <c r="AC81" s="1"/>
      <c r="AD81" s="1"/>
    </row>
    <row r="82" spans="1:30" s="2" customFormat="1">
      <c r="A82" s="1"/>
      <c r="B82" s="60">
        <v>33</v>
      </c>
      <c r="C82" s="62" t="e">
        <f t="shared" si="12"/>
        <v>#DIV/0!</v>
      </c>
      <c r="D82" s="62" t="e">
        <f>INDEX($WYT$6:$XAN$36,MATCH(B82,WYT6:WYT36,0),MATCH(L52,WYT6:XAN6,0))</f>
        <v>#N/A</v>
      </c>
      <c r="E82" s="62" t="e">
        <f t="shared" si="3"/>
        <v>#DIV/0!</v>
      </c>
      <c r="F82" s="62" t="e">
        <f>INDEX($WWY$6:$WYS$36,MATCH(B82,WWY6:WWY36,0),MATCH(L52,WWY6:WYS6,0))</f>
        <v>#N/A</v>
      </c>
      <c r="G82" s="62" t="e">
        <f t="shared" si="4"/>
        <v>#DIV/0!</v>
      </c>
      <c r="H82" s="24">
        <f t="shared" si="5"/>
        <v>5.939406</v>
      </c>
      <c r="I82" s="84" t="e">
        <f t="shared" si="6"/>
        <v>#DIV/0!</v>
      </c>
      <c r="J82" s="6"/>
      <c r="K82" s="6"/>
      <c r="L82" s="60">
        <v>33</v>
      </c>
      <c r="M82" s="61" t="e">
        <f t="shared" si="7"/>
        <v>#DIV/0!</v>
      </c>
      <c r="N82" s="61" t="e">
        <f>INDEX($XAO$6:$XCI$36,MATCH(L82,XAO6:XAO36,0),MATCH(L52,XAO6:XCI6,0))</f>
        <v>#N/A</v>
      </c>
      <c r="O82" s="61" t="e">
        <f t="shared" si="8"/>
        <v>#DIV/0!</v>
      </c>
      <c r="P82" s="62" t="e">
        <f>INDEX($WWY$6:$WYS$36,MATCH(B82,WWY6:WWY36,0),MATCH(L52,WWY6:WYS6,0))</f>
        <v>#N/A</v>
      </c>
      <c r="Q82" s="62" t="e">
        <f t="shared" si="9"/>
        <v>#DIV/0!</v>
      </c>
      <c r="R82" s="24">
        <f t="shared" si="10"/>
        <v>5.939406</v>
      </c>
      <c r="S82" s="84" t="e">
        <f t="shared" si="11"/>
        <v>#DIV/0!</v>
      </c>
      <c r="T82" s="1"/>
      <c r="U82" s="1"/>
      <c r="V82" s="33"/>
      <c r="W82" s="163" t="s">
        <v>92</v>
      </c>
      <c r="X82" s="163"/>
      <c r="Y82" s="1"/>
      <c r="Z82" s="1"/>
      <c r="AA82" s="1"/>
      <c r="AB82" s="1"/>
      <c r="AC82" s="1"/>
      <c r="AD82" s="1"/>
    </row>
    <row r="83" spans="1:30" s="2" customFormat="1">
      <c r="A83" s="1"/>
      <c r="B83" s="60">
        <v>34</v>
      </c>
      <c r="C83" s="62" t="e">
        <f t="shared" si="12"/>
        <v>#DIV/0!</v>
      </c>
      <c r="D83" s="62" t="e">
        <f>INDEX($WYT$6:$XAN$36,MATCH(B83,WYT6:WYT36,0),MATCH(L52,WYT6:XAN6,0))</f>
        <v>#N/A</v>
      </c>
      <c r="E83" s="62" t="e">
        <f t="shared" si="3"/>
        <v>#DIV/0!</v>
      </c>
      <c r="F83" s="62" t="e">
        <f>INDEX($WWY$6:$WYS$36,MATCH(B83,WWY6:WWY36,0),MATCH(L52,WWY6:WYS6,0))</f>
        <v>#N/A</v>
      </c>
      <c r="G83" s="62" t="e">
        <f t="shared" si="4"/>
        <v>#DIV/0!</v>
      </c>
      <c r="H83" s="24">
        <f t="shared" si="5"/>
        <v>6.304824</v>
      </c>
      <c r="I83" s="84" t="e">
        <f t="shared" si="6"/>
        <v>#DIV/0!</v>
      </c>
      <c r="J83" s="6"/>
      <c r="K83" s="6"/>
      <c r="L83" s="60">
        <v>34</v>
      </c>
      <c r="M83" s="61" t="e">
        <f t="shared" si="7"/>
        <v>#DIV/0!</v>
      </c>
      <c r="N83" s="61" t="e">
        <f>INDEX($XAO$6:$XCI$36,MATCH(L83,XAO6:XAO36,0),MATCH(L52,XAO6:XCI6,0))</f>
        <v>#N/A</v>
      </c>
      <c r="O83" s="61" t="e">
        <f t="shared" si="8"/>
        <v>#DIV/0!</v>
      </c>
      <c r="P83" s="62" t="e">
        <f>INDEX($WWY$6:$WYS$36,MATCH(B83,WWY6:WWY36,0),MATCH(L52,WWY6:WYS6,0))</f>
        <v>#N/A</v>
      </c>
      <c r="Q83" s="62" t="e">
        <f t="shared" si="9"/>
        <v>#DIV/0!</v>
      </c>
      <c r="R83" s="24">
        <f t="shared" si="10"/>
        <v>6.304824</v>
      </c>
      <c r="S83" s="84" t="e">
        <f t="shared" si="11"/>
        <v>#DIV/0!</v>
      </c>
      <c r="T83" s="1"/>
      <c r="U83" s="1"/>
      <c r="V83" s="93" t="s">
        <v>131</v>
      </c>
      <c r="W83" s="62" t="e">
        <f>O87/H4</f>
        <v>#DIV/0!</v>
      </c>
      <c r="X83" s="156" t="s">
        <v>91</v>
      </c>
      <c r="Y83" s="156"/>
      <c r="Z83" s="156"/>
      <c r="AA83" s="1"/>
      <c r="AB83" s="1"/>
      <c r="AC83" s="1"/>
      <c r="AD83" s="1"/>
    </row>
    <row r="84" spans="1:30" s="2" customFormat="1">
      <c r="A84" s="1"/>
      <c r="B84" s="60">
        <v>35</v>
      </c>
      <c r="C84" s="62" t="e">
        <f t="shared" si="12"/>
        <v>#DIV/0!</v>
      </c>
      <c r="D84" s="62" t="e">
        <f>INDEX($WYT$6:$XAN$36,MATCH(B84,WYT6:WYT36,0),MATCH(L52,WYT6:XAN6,0))</f>
        <v>#N/A</v>
      </c>
      <c r="E84" s="62" t="e">
        <f t="shared" si="3"/>
        <v>#DIV/0!</v>
      </c>
      <c r="F84" s="62" t="e">
        <f>INDEX($WWY$6:$WYS$36,MATCH(B84,WWY6:WWY36,0),MATCH(L52,WWY6:WYS6,0))</f>
        <v>#N/A</v>
      </c>
      <c r="G84" s="62" t="e">
        <f t="shared" si="4"/>
        <v>#DIV/0!</v>
      </c>
      <c r="H84" s="24">
        <f t="shared" si="5"/>
        <v>6.6811499999999997</v>
      </c>
      <c r="I84" s="84" t="e">
        <f t="shared" si="6"/>
        <v>#DIV/0!</v>
      </c>
      <c r="J84" s="6"/>
      <c r="K84" s="6"/>
      <c r="L84" s="60">
        <v>35</v>
      </c>
      <c r="M84" s="61" t="e">
        <f t="shared" si="7"/>
        <v>#DIV/0!</v>
      </c>
      <c r="N84" s="61" t="e">
        <f>INDEX($XAO$6:$XCI$36,MATCH(L84,XAO6:XAO36,0),MATCH(L52,XAO6:XCI6,0))</f>
        <v>#N/A</v>
      </c>
      <c r="O84" s="61" t="e">
        <f t="shared" si="8"/>
        <v>#DIV/0!</v>
      </c>
      <c r="P84" s="62" t="e">
        <f>INDEX($WWY$6:$WYS$36,MATCH(B84,WWY6:WWY36,0),MATCH(L52,WWY6:WYS6,0))</f>
        <v>#N/A</v>
      </c>
      <c r="Q84" s="62" t="e">
        <f t="shared" si="9"/>
        <v>#DIV/0!</v>
      </c>
      <c r="R84" s="24">
        <f t="shared" si="10"/>
        <v>6.6811499999999997</v>
      </c>
      <c r="S84" s="84" t="e">
        <f t="shared" si="11"/>
        <v>#DIV/0!</v>
      </c>
      <c r="T84" s="1"/>
      <c r="U84" s="1"/>
      <c r="V84" s="33"/>
      <c r="W84" s="163" t="s">
        <v>93</v>
      </c>
      <c r="X84" s="163"/>
      <c r="Y84" s="1"/>
      <c r="Z84" s="1"/>
      <c r="AA84" s="1"/>
      <c r="AB84" s="1"/>
      <c r="AC84" s="1"/>
      <c r="AD84" s="1"/>
    </row>
    <row r="85" spans="1:30" s="2" customFormat="1">
      <c r="A85" s="1"/>
      <c r="B85" s="85">
        <v>36</v>
      </c>
      <c r="C85" s="72" t="e">
        <f t="shared" si="12"/>
        <v>#DIV/0!</v>
      </c>
      <c r="D85" s="72" t="e">
        <f>INDEX($WYT$6:$XAN$36,MATCH(B85,WYT6:WYT36,0),MATCH(L52,WYT6:XAN6,0))</f>
        <v>#N/A</v>
      </c>
      <c r="E85" s="72" t="e">
        <f t="shared" si="3"/>
        <v>#DIV/0!</v>
      </c>
      <c r="F85" s="72" t="e">
        <f>INDEX($WWY$6:$WYS$36,MATCH(B85,WWY6:WWY36,0),MATCH(L52,WWY6:WYS6,0))</f>
        <v>#N/A</v>
      </c>
      <c r="G85" s="72" t="e">
        <f t="shared" si="4"/>
        <v>#DIV/0!</v>
      </c>
      <c r="H85" s="86">
        <f t="shared" si="5"/>
        <v>7.0683839999999991</v>
      </c>
      <c r="I85" s="87" t="e">
        <f t="shared" si="6"/>
        <v>#DIV/0!</v>
      </c>
      <c r="J85" s="6"/>
      <c r="K85" s="6"/>
      <c r="L85" s="85">
        <v>36</v>
      </c>
      <c r="M85" s="73" t="e">
        <f t="shared" si="7"/>
        <v>#DIV/0!</v>
      </c>
      <c r="N85" s="73" t="e">
        <f>INDEX($XAO$6:$XCI$36,MATCH(L85,XAO6:XAO36,0),MATCH(L52,XAO6:XCI6,0))</f>
        <v>#N/A</v>
      </c>
      <c r="O85" s="73" t="e">
        <f t="shared" si="8"/>
        <v>#DIV/0!</v>
      </c>
      <c r="P85" s="72" t="e">
        <f>INDEX($WWY$6:$WYS$36,MATCH(B85,WWY6:WWY36,0),MATCH(L52,WWY6:WYS6,0))</f>
        <v>#N/A</v>
      </c>
      <c r="Q85" s="72" t="e">
        <f t="shared" si="9"/>
        <v>#DIV/0!</v>
      </c>
      <c r="R85" s="86">
        <f t="shared" si="10"/>
        <v>7.0683839999999991</v>
      </c>
      <c r="S85" s="87" t="e">
        <f t="shared" si="11"/>
        <v>#DIV/0!</v>
      </c>
      <c r="T85" s="1"/>
      <c r="U85" s="1"/>
      <c r="V85" s="93" t="s">
        <v>131</v>
      </c>
      <c r="W85" s="62" t="e">
        <f>G87/H4</f>
        <v>#DIV/0!</v>
      </c>
      <c r="X85" s="156" t="s">
        <v>94</v>
      </c>
      <c r="Y85" s="156"/>
      <c r="Z85" s="156"/>
      <c r="AA85" s="1"/>
      <c r="AB85" s="1"/>
      <c r="AC85" s="1"/>
      <c r="AD85" s="1"/>
    </row>
    <row r="86" spans="1:30" s="2" customFormat="1">
      <c r="A86" s="1"/>
      <c r="B86" s="8"/>
      <c r="C86" s="27" t="s">
        <v>65</v>
      </c>
      <c r="D86" s="6"/>
      <c r="E86" s="27" t="s">
        <v>73</v>
      </c>
      <c r="F86" s="6"/>
      <c r="G86" s="27" t="s">
        <v>74</v>
      </c>
      <c r="H86" s="6"/>
      <c r="I86" s="27" t="s">
        <v>75</v>
      </c>
      <c r="J86" s="6"/>
      <c r="K86" s="6"/>
      <c r="L86" s="6"/>
      <c r="M86" s="27" t="s">
        <v>65</v>
      </c>
      <c r="N86" s="1"/>
      <c r="O86" s="27" t="s">
        <v>73</v>
      </c>
      <c r="P86" s="6"/>
      <c r="Q86" s="27" t="s">
        <v>74</v>
      </c>
      <c r="R86" s="6"/>
      <c r="S86" s="27" t="s">
        <v>75</v>
      </c>
      <c r="T86" s="1"/>
      <c r="U86" s="1"/>
      <c r="V86" s="34"/>
      <c r="W86" s="32"/>
      <c r="X86" s="1"/>
      <c r="Y86" s="1"/>
      <c r="Z86" s="1"/>
      <c r="AA86" s="1"/>
      <c r="AB86" s="1"/>
      <c r="AC86" s="1"/>
      <c r="AD86" s="1"/>
    </row>
    <row r="87" spans="1:30" s="2" customFormat="1">
      <c r="A87" s="1"/>
      <c r="B87" s="8"/>
      <c r="C87" s="62" t="e">
        <f>SUM(C56:C85)</f>
        <v>#DIV/0!</v>
      </c>
      <c r="D87" s="6"/>
      <c r="E87" s="88" t="e">
        <f>SUM(E56:E85)</f>
        <v>#DIV/0!</v>
      </c>
      <c r="F87" s="6"/>
      <c r="G87" s="88" t="e">
        <f>SUM(G56:G85)</f>
        <v>#DIV/0!</v>
      </c>
      <c r="H87" s="6"/>
      <c r="I87" s="83" t="e">
        <f>SUM(I56:I85)</f>
        <v>#DIV/0!</v>
      </c>
      <c r="J87" s="6"/>
      <c r="K87" s="6"/>
      <c r="L87" s="6"/>
      <c r="M87" s="88" t="e">
        <f>SUM(M56:M85)</f>
        <v>#DIV/0!</v>
      </c>
      <c r="N87" s="1"/>
      <c r="O87" s="88" t="e">
        <f>SUM(O56:O85)</f>
        <v>#DIV/0!</v>
      </c>
      <c r="P87" s="1"/>
      <c r="Q87" s="89" t="e">
        <f>SUM(Q56:Q85)</f>
        <v>#DIV/0!</v>
      </c>
      <c r="R87" s="1"/>
      <c r="S87" s="90" t="e">
        <f>SUM(S56:S85)</f>
        <v>#DIV/0!</v>
      </c>
      <c r="T87" s="1"/>
      <c r="U87" s="1"/>
      <c r="V87" s="155" t="s">
        <v>264</v>
      </c>
      <c r="W87" s="155"/>
      <c r="X87" s="155"/>
      <c r="Y87" s="155"/>
      <c r="Z87" s="155"/>
      <c r="AA87" s="1"/>
      <c r="AB87" s="1"/>
      <c r="AC87" s="1"/>
      <c r="AD87" s="1"/>
    </row>
    <row r="88" spans="1:30" s="2" customFormat="1">
      <c r="A88" s="1"/>
      <c r="B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  <c r="O88" s="1"/>
      <c r="P88" s="1"/>
      <c r="Q88" s="1"/>
      <c r="R88" s="1"/>
      <c r="S88" s="1"/>
      <c r="T88" s="1"/>
      <c r="U88" s="1"/>
      <c r="V88" s="34"/>
      <c r="W88" s="156" t="s">
        <v>90</v>
      </c>
      <c r="X88" s="156"/>
      <c r="Y88" s="1"/>
      <c r="Z88" s="1"/>
      <c r="AA88" s="1"/>
      <c r="AB88" s="1"/>
      <c r="AC88" s="1"/>
      <c r="AD88" s="1"/>
    </row>
    <row r="89" spans="1:30" s="2" customFormat="1" ht="15">
      <c r="A89" s="46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6"/>
      <c r="N89" s="46"/>
      <c r="O89" s="46"/>
      <c r="P89" s="1"/>
      <c r="Q89" s="1"/>
      <c r="R89" s="1"/>
      <c r="S89" s="1"/>
      <c r="T89" s="1"/>
      <c r="U89" s="1"/>
      <c r="V89" s="93" t="s">
        <v>131</v>
      </c>
      <c r="W89" s="88" t="e">
        <f>(W72-E87)/J45</f>
        <v>#DIV/0!</v>
      </c>
      <c r="X89" s="156" t="s">
        <v>91</v>
      </c>
      <c r="Y89" s="156"/>
      <c r="Z89" s="156"/>
      <c r="AA89" s="1"/>
      <c r="AB89" s="1"/>
      <c r="AC89" s="1"/>
      <c r="AD89" s="1"/>
    </row>
    <row r="90" spans="1:30" s="2" customFormat="1" ht="15">
      <c r="A90" s="46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6"/>
      <c r="M90" s="46"/>
      <c r="N90" s="46"/>
      <c r="O90" s="46"/>
      <c r="P90" s="1"/>
      <c r="Q90" s="1"/>
      <c r="R90" s="1"/>
      <c r="S90" s="1"/>
      <c r="T90" s="1"/>
      <c r="U90" s="1"/>
      <c r="V90" s="34"/>
      <c r="W90" s="163" t="s">
        <v>92</v>
      </c>
      <c r="X90" s="163"/>
      <c r="Y90" s="1"/>
      <c r="Z90" s="1"/>
      <c r="AA90" s="1"/>
      <c r="AB90" s="1"/>
      <c r="AC90" s="1"/>
      <c r="AD90" s="1"/>
    </row>
    <row r="91" spans="1:30" s="2" customFormat="1" ht="15">
      <c r="A91" s="46"/>
      <c r="B91" s="47"/>
      <c r="C91" s="48"/>
      <c r="D91" s="48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1"/>
      <c r="Q91" s="1"/>
      <c r="R91" s="1"/>
      <c r="S91" s="1"/>
      <c r="T91" s="1"/>
      <c r="U91" s="1"/>
      <c r="V91" s="93" t="s">
        <v>131</v>
      </c>
      <c r="W91" s="88" t="e">
        <f>(W74-O87)/J45</f>
        <v>#DIV/0!</v>
      </c>
      <c r="X91" s="156" t="s">
        <v>91</v>
      </c>
      <c r="Y91" s="156"/>
      <c r="Z91" s="156"/>
      <c r="AA91" s="1"/>
      <c r="AB91" s="1"/>
      <c r="AC91" s="1"/>
      <c r="AD91" s="1"/>
    </row>
    <row r="92" spans="1:30" s="2" customFormat="1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1"/>
      <c r="Q92" s="1"/>
      <c r="R92" s="1"/>
      <c r="S92" s="1"/>
      <c r="T92" s="1"/>
      <c r="U92" s="1"/>
      <c r="V92" s="34"/>
      <c r="W92" s="163" t="s">
        <v>93</v>
      </c>
      <c r="X92" s="163"/>
      <c r="Y92" s="1"/>
      <c r="Z92" s="1"/>
      <c r="AA92" s="1"/>
      <c r="AB92" s="1"/>
      <c r="AC92" s="1"/>
      <c r="AD92" s="1"/>
    </row>
    <row r="93" spans="1:30" s="2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93" t="s">
        <v>131</v>
      </c>
      <c r="W93" s="88" t="e">
        <f>(W76-G87)/J45</f>
        <v>#DIV/0!</v>
      </c>
      <c r="X93" s="156" t="s">
        <v>94</v>
      </c>
      <c r="Y93" s="156"/>
      <c r="Z93" s="156"/>
      <c r="AA93" s="1"/>
      <c r="AB93" s="1"/>
      <c r="AC93" s="1"/>
      <c r="AD93" s="1"/>
    </row>
    <row r="94" spans="1:30" s="2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4"/>
      <c r="W94" s="32"/>
      <c r="X94" s="1"/>
      <c r="Y94" s="1"/>
      <c r="Z94" s="1"/>
      <c r="AA94" s="1"/>
      <c r="AB94" s="1"/>
      <c r="AC94" s="1"/>
      <c r="AD94" s="1"/>
    </row>
    <row r="95" spans="1:30" s="2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4"/>
      <c r="W95" s="32"/>
      <c r="X95" s="1"/>
      <c r="Y95" s="1"/>
      <c r="Z95" s="1"/>
      <c r="AA95" s="1"/>
      <c r="AB95" s="1"/>
      <c r="AC95" s="1"/>
      <c r="AD95" s="1"/>
    </row>
    <row r="96" spans="1:30" s="2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4"/>
      <c r="W96" s="32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32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32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32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32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32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32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32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</sheetData>
  <sheetProtection password="DC59" sheet="1" objects="1" scenarios="1"/>
  <mergeCells count="59">
    <mergeCell ref="X93:Z93"/>
    <mergeCell ref="AE53:AF53"/>
    <mergeCell ref="AE54:AF54"/>
    <mergeCell ref="AE55:AF55"/>
    <mergeCell ref="AE56:AF56"/>
    <mergeCell ref="V87:Z87"/>
    <mergeCell ref="W88:X88"/>
    <mergeCell ref="W90:X90"/>
    <mergeCell ref="W92:X92"/>
    <mergeCell ref="X89:Z89"/>
    <mergeCell ref="X91:Z91"/>
    <mergeCell ref="W82:X82"/>
    <mergeCell ref="X81:Z81"/>
    <mergeCell ref="X83:Z83"/>
    <mergeCell ref="W84:X84"/>
    <mergeCell ref="X85:Z85"/>
    <mergeCell ref="W73:Y73"/>
    <mergeCell ref="W75:X75"/>
    <mergeCell ref="V78:AA78"/>
    <mergeCell ref="V79:X79"/>
    <mergeCell ref="W80:X80"/>
    <mergeCell ref="V58:X58"/>
    <mergeCell ref="V64:Z64"/>
    <mergeCell ref="V67:X67"/>
    <mergeCell ref="V70:Y70"/>
    <mergeCell ref="W71:Y71"/>
    <mergeCell ref="V53:Y53"/>
    <mergeCell ref="AA51:AD51"/>
    <mergeCell ref="AA53:AD53"/>
    <mergeCell ref="AA57:AD57"/>
    <mergeCell ref="V55:Y55"/>
    <mergeCell ref="F6:H6"/>
    <mergeCell ref="F1:H1"/>
    <mergeCell ref="B53:I54"/>
    <mergeCell ref="L53:S54"/>
    <mergeCell ref="F51:G51"/>
    <mergeCell ref="J49:K49"/>
    <mergeCell ref="I51:K51"/>
    <mergeCell ref="I50:K50"/>
    <mergeCell ref="D2:K2"/>
    <mergeCell ref="F5:G5"/>
    <mergeCell ref="B1:C1"/>
    <mergeCell ref="M2:N2"/>
    <mergeCell ref="M3:N3"/>
    <mergeCell ref="E47:I47"/>
    <mergeCell ref="C45:I45"/>
    <mergeCell ref="F52:K52"/>
    <mergeCell ref="CR7:CT7"/>
    <mergeCell ref="CR39:CT39"/>
    <mergeCell ref="F7:H7"/>
    <mergeCell ref="F39:H39"/>
    <mergeCell ref="X7:Z7"/>
    <mergeCell ref="X39:Z39"/>
    <mergeCell ref="AP7:AR7"/>
    <mergeCell ref="AP39:AR39"/>
    <mergeCell ref="BH7:BJ7"/>
    <mergeCell ref="BH39:BJ39"/>
    <mergeCell ref="BZ7:CB7"/>
    <mergeCell ref="BZ39:CB39"/>
  </mergeCells>
  <phoneticPr fontId="22" type="noConversion"/>
  <pageMargins left="0.5" right="0.5" top="0.75" bottom="1" header="0.5" footer="0.5"/>
  <pageSetup orientation="portrait"/>
  <headerFooter>
    <oddHeader>&amp;L&amp;"Calibri,Regular"&amp;10&amp;K000000EM 9059&amp;C&amp;"Calibri,Regular"&amp;10&amp;K000000Measuring Your Trees Workbook&amp;R&amp;"Calibri,Regular"&amp;10&amp;K000000April 2013</oddHeader>
    <oddFooter>&amp;L&amp;"Calibri,Regular"&amp;10&amp;K000000Use this workbook with EM 9058, Measuring Your Trees (http://extension.oregonstate.edu/catalog)_x000D_Questions? Contact Jim Reeb or Steve Bowers, Oregon State University Extension Service.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2" sqref="B2"/>
    </sheetView>
  </sheetViews>
  <sheetFormatPr baseColWidth="10" defaultColWidth="8.83203125" defaultRowHeight="14" x14ac:dyDescent="0"/>
  <cols>
    <col min="1" max="1" width="11.6640625" customWidth="1"/>
    <col min="2" max="2" width="15.83203125" bestFit="1" customWidth="1"/>
    <col min="3" max="3" width="24.5" customWidth="1"/>
    <col min="5" max="5" width="10.1640625" customWidth="1"/>
    <col min="6" max="6" width="10.5" customWidth="1"/>
    <col min="7" max="7" width="10.6640625" customWidth="1"/>
    <col min="8" max="8" width="10.5" customWidth="1"/>
  </cols>
  <sheetData>
    <row r="1" spans="1:103 16170:16384" ht="25">
      <c r="A1" s="54" t="s">
        <v>51</v>
      </c>
      <c r="B1" s="147" t="s">
        <v>54</v>
      </c>
      <c r="C1" s="147"/>
      <c r="D1" s="2"/>
      <c r="E1" s="1"/>
      <c r="F1" s="164" t="s">
        <v>0</v>
      </c>
      <c r="G1" s="164"/>
      <c r="H1" s="164"/>
      <c r="I1" s="1"/>
      <c r="J1" s="53"/>
      <c r="K1" s="10"/>
      <c r="L1" s="10"/>
      <c r="M1" s="10"/>
      <c r="N1" s="10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 t="s">
        <v>11</v>
      </c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03 16170:16384">
      <c r="A2" s="23" t="s">
        <v>1</v>
      </c>
      <c r="B2" s="15"/>
      <c r="C2" s="2"/>
      <c r="D2" s="146" t="s">
        <v>55</v>
      </c>
      <c r="E2" s="146"/>
      <c r="F2" s="146"/>
      <c r="G2" s="146"/>
      <c r="H2" s="146"/>
      <c r="I2" s="146"/>
      <c r="J2" s="146"/>
      <c r="K2" s="146"/>
      <c r="L2" s="59"/>
      <c r="M2" s="148" t="s">
        <v>4</v>
      </c>
      <c r="N2" s="148"/>
      <c r="O2" s="61" t="e">
        <f>(1/L2)/H5</f>
        <v>#DIV/0!</v>
      </c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>
        <f>L2</f>
        <v>0</v>
      </c>
      <c r="XES2" s="4">
        <f>H5</f>
        <v>0</v>
      </c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03 16170:16384">
      <c r="A3" s="23" t="s">
        <v>5</v>
      </c>
      <c r="B3" s="15"/>
      <c r="C3" s="2"/>
      <c r="D3" s="2"/>
      <c r="E3" s="2"/>
      <c r="F3" s="1"/>
      <c r="G3" s="23" t="s">
        <v>2</v>
      </c>
      <c r="H3" s="6" t="s">
        <v>36</v>
      </c>
      <c r="I3" s="2"/>
      <c r="J3" s="2"/>
      <c r="K3" s="2"/>
      <c r="L3" s="1"/>
      <c r="M3" s="146" t="s">
        <v>3</v>
      </c>
      <c r="N3" s="146"/>
      <c r="O3" s="62" t="e">
        <f>B44</f>
        <v>#DIV/0!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>
        <f t="shared" ref="XER3:XER36" si="0">$XER$2</f>
        <v>0</v>
      </c>
      <c r="XES3" s="4">
        <f t="shared" ref="XES3:XES36" si="1">$XES$2</f>
        <v>0</v>
      </c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03 16170:16384" ht="23">
      <c r="A4" s="23" t="s">
        <v>6</v>
      </c>
      <c r="B4" s="16"/>
      <c r="C4" s="2"/>
      <c r="D4" s="2"/>
      <c r="E4" s="2"/>
      <c r="F4" s="1"/>
      <c r="G4" s="23" t="s">
        <v>52</v>
      </c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WWX4" s="1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18" t="s">
        <v>30</v>
      </c>
      <c r="WXM4" s="18"/>
      <c r="WXN4" s="18" t="s">
        <v>17</v>
      </c>
      <c r="WXO4" s="18"/>
      <c r="WXP4" s="18" t="s">
        <v>18</v>
      </c>
      <c r="WXQ4" s="18"/>
      <c r="WXR4" s="18" t="s">
        <v>31</v>
      </c>
      <c r="WXS4" s="18"/>
      <c r="WXT4" s="18" t="s">
        <v>32</v>
      </c>
      <c r="WXU4" s="18" t="s">
        <v>22</v>
      </c>
      <c r="WXV4" s="12"/>
      <c r="WXW4" s="4"/>
      <c r="WXX4" s="4"/>
      <c r="WXY4" s="4"/>
      <c r="WXZ4" s="4"/>
      <c r="WYA4" s="4"/>
      <c r="WYB4" s="4"/>
      <c r="WYC4" s="4"/>
      <c r="WYD4" s="4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18" t="s">
        <v>16</v>
      </c>
      <c r="WZH4" s="18"/>
      <c r="WZI4" s="18" t="s">
        <v>17</v>
      </c>
      <c r="WZJ4" s="18"/>
      <c r="WZK4" s="18" t="s">
        <v>18</v>
      </c>
      <c r="WZL4" s="18" t="s">
        <v>26</v>
      </c>
      <c r="WZM4" s="18" t="s">
        <v>19</v>
      </c>
      <c r="WZN4" s="18" t="s">
        <v>20</v>
      </c>
      <c r="WZO4" s="18" t="s">
        <v>21</v>
      </c>
      <c r="WZP4" s="18" t="s">
        <v>22</v>
      </c>
      <c r="WZQ4" s="12"/>
      <c r="WZR4" s="4"/>
      <c r="WZS4" s="4"/>
      <c r="WZT4" s="4"/>
      <c r="WZU4" s="4"/>
      <c r="WZV4" s="4"/>
      <c r="WZW4" s="4"/>
      <c r="WZX4" s="4"/>
      <c r="WZY4" s="4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18" t="s">
        <v>16</v>
      </c>
      <c r="XBC4" s="18"/>
      <c r="XBD4" s="18" t="s">
        <v>17</v>
      </c>
      <c r="XBE4" s="18"/>
      <c r="XBF4" s="18" t="s">
        <v>18</v>
      </c>
      <c r="XBG4" s="18" t="s">
        <v>25</v>
      </c>
      <c r="XBH4" s="18" t="s">
        <v>19</v>
      </c>
      <c r="XBI4" s="18" t="s">
        <v>20</v>
      </c>
      <c r="XBJ4" s="18" t="s">
        <v>21</v>
      </c>
      <c r="XBK4" s="18" t="s">
        <v>22</v>
      </c>
      <c r="XBL4" s="12"/>
      <c r="XBM4" s="4"/>
      <c r="XBN4" s="4"/>
      <c r="XBO4" s="4"/>
      <c r="XBP4" s="4"/>
      <c r="XBQ4" s="4"/>
      <c r="XBR4" s="4"/>
      <c r="XBS4" s="4"/>
      <c r="XBT4" s="4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35" t="s">
        <v>40</v>
      </c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>
        <f t="shared" si="0"/>
        <v>0</v>
      </c>
      <c r="XES4" s="4">
        <f t="shared" si="1"/>
        <v>0</v>
      </c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103 16170:16384">
      <c r="A5" s="2"/>
      <c r="B5" s="2"/>
      <c r="C5" s="25"/>
      <c r="D5" s="2"/>
      <c r="E5" s="2"/>
      <c r="F5" s="146" t="s">
        <v>53</v>
      </c>
      <c r="G5" s="146"/>
      <c r="H5" s="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WWX5" s="1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22" t="s">
        <v>23</v>
      </c>
      <c r="WXO5" s="22"/>
      <c r="WXP5" s="22" t="s">
        <v>24</v>
      </c>
      <c r="WXQ5" s="22"/>
      <c r="WXR5" s="22" t="s">
        <v>7</v>
      </c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22" t="s">
        <v>23</v>
      </c>
      <c r="WZJ5" s="22"/>
      <c r="WZK5" s="22" t="s">
        <v>24</v>
      </c>
      <c r="WZL5" s="22"/>
      <c r="WZM5" s="22" t="s">
        <v>7</v>
      </c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22" t="s">
        <v>23</v>
      </c>
      <c r="XBE5" s="22"/>
      <c r="XBF5" s="22" t="s">
        <v>24</v>
      </c>
      <c r="XBG5" s="22"/>
      <c r="XBH5" s="22" t="s">
        <v>7</v>
      </c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11" t="s">
        <v>12</v>
      </c>
      <c r="XCX5" s="11" t="s">
        <v>13</v>
      </c>
      <c r="XCY5" s="11" t="s">
        <v>14</v>
      </c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>
        <f t="shared" si="0"/>
        <v>0</v>
      </c>
      <c r="XES5" s="4">
        <f t="shared" si="1"/>
        <v>0</v>
      </c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1:103 16170:16384" ht="23">
      <c r="A6" s="2"/>
      <c r="B6" s="2"/>
      <c r="C6" s="1"/>
      <c r="D6" s="1"/>
      <c r="E6" s="1"/>
      <c r="F6" s="140" t="s">
        <v>58</v>
      </c>
      <c r="G6" s="140"/>
      <c r="H6" s="140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WWX6" s="1"/>
      <c r="WWY6" s="20" t="s">
        <v>15</v>
      </c>
      <c r="WWZ6" s="21">
        <v>15</v>
      </c>
      <c r="WXA6" s="21">
        <v>16</v>
      </c>
      <c r="WXB6" s="21">
        <v>17</v>
      </c>
      <c r="WXC6" s="21">
        <v>18</v>
      </c>
      <c r="WXD6" s="21">
        <v>19</v>
      </c>
      <c r="WXE6" s="21">
        <v>20</v>
      </c>
      <c r="WXF6" s="21">
        <v>21</v>
      </c>
      <c r="WXG6" s="21">
        <v>22</v>
      </c>
      <c r="WXH6" s="21">
        <v>23</v>
      </c>
      <c r="WXI6" s="21">
        <v>24</v>
      </c>
      <c r="WXJ6" s="21">
        <v>25</v>
      </c>
      <c r="WXK6" s="21">
        <v>26</v>
      </c>
      <c r="WXL6" s="21">
        <v>27</v>
      </c>
      <c r="WXM6" s="21">
        <v>28</v>
      </c>
      <c r="WXN6" s="21">
        <v>29</v>
      </c>
      <c r="WXO6" s="21">
        <v>30</v>
      </c>
      <c r="WXP6" s="21">
        <v>31</v>
      </c>
      <c r="WXQ6" s="21">
        <v>32</v>
      </c>
      <c r="WXR6" s="21">
        <v>33</v>
      </c>
      <c r="WXS6" s="21">
        <v>34</v>
      </c>
      <c r="WXT6" s="21">
        <v>35</v>
      </c>
      <c r="WXU6" s="21">
        <v>36</v>
      </c>
      <c r="WXV6" s="21">
        <v>37</v>
      </c>
      <c r="WXW6" s="21">
        <v>38</v>
      </c>
      <c r="WXX6" s="21">
        <v>39</v>
      </c>
      <c r="WXY6" s="21">
        <v>40</v>
      </c>
      <c r="WXZ6" s="21">
        <v>41</v>
      </c>
      <c r="WYA6" s="21">
        <v>42</v>
      </c>
      <c r="WYB6" s="21">
        <v>43</v>
      </c>
      <c r="WYC6" s="21">
        <v>44</v>
      </c>
      <c r="WYD6" s="21">
        <v>45</v>
      </c>
      <c r="WYE6" s="11">
        <v>46</v>
      </c>
      <c r="WYF6" s="11">
        <v>47</v>
      </c>
      <c r="WYG6" s="11">
        <v>48</v>
      </c>
      <c r="WYH6" s="11">
        <v>49</v>
      </c>
      <c r="WYI6" s="11">
        <v>50</v>
      </c>
      <c r="WYJ6" s="11">
        <v>51</v>
      </c>
      <c r="WYK6" s="11">
        <v>52</v>
      </c>
      <c r="WYL6" s="11">
        <v>53</v>
      </c>
      <c r="WYM6" s="11">
        <v>54</v>
      </c>
      <c r="WYN6" s="11">
        <v>55</v>
      </c>
      <c r="WYO6" s="11">
        <v>56</v>
      </c>
      <c r="WYP6" s="11">
        <v>57</v>
      </c>
      <c r="WYQ6" s="11">
        <v>58</v>
      </c>
      <c r="WYR6" s="11">
        <v>59</v>
      </c>
      <c r="WYS6" s="11">
        <v>60</v>
      </c>
      <c r="WYT6" s="20" t="s">
        <v>15</v>
      </c>
      <c r="WYU6" s="21">
        <v>15</v>
      </c>
      <c r="WYV6" s="21">
        <v>16</v>
      </c>
      <c r="WYW6" s="21">
        <v>17</v>
      </c>
      <c r="WYX6" s="21">
        <v>18</v>
      </c>
      <c r="WYY6" s="21">
        <v>19</v>
      </c>
      <c r="WYZ6" s="21">
        <v>20</v>
      </c>
      <c r="WZA6" s="21">
        <v>21</v>
      </c>
      <c r="WZB6" s="21">
        <v>22</v>
      </c>
      <c r="WZC6" s="21">
        <v>23</v>
      </c>
      <c r="WZD6" s="21">
        <v>24</v>
      </c>
      <c r="WZE6" s="21">
        <v>25</v>
      </c>
      <c r="WZF6" s="21">
        <v>26</v>
      </c>
      <c r="WZG6" s="21">
        <v>27</v>
      </c>
      <c r="WZH6" s="21">
        <v>28</v>
      </c>
      <c r="WZI6" s="21">
        <v>29</v>
      </c>
      <c r="WZJ6" s="21">
        <v>30</v>
      </c>
      <c r="WZK6" s="21">
        <v>31</v>
      </c>
      <c r="WZL6" s="21">
        <v>32</v>
      </c>
      <c r="WZM6" s="21">
        <v>33</v>
      </c>
      <c r="WZN6" s="21">
        <v>34</v>
      </c>
      <c r="WZO6" s="21">
        <v>35</v>
      </c>
      <c r="WZP6" s="21">
        <v>36</v>
      </c>
      <c r="WZQ6" s="21">
        <v>37</v>
      </c>
      <c r="WZR6" s="21">
        <v>38</v>
      </c>
      <c r="WZS6" s="21">
        <v>39</v>
      </c>
      <c r="WZT6" s="21">
        <v>40</v>
      </c>
      <c r="WZU6" s="21">
        <v>41</v>
      </c>
      <c r="WZV6" s="21">
        <v>42</v>
      </c>
      <c r="WZW6" s="21">
        <v>43</v>
      </c>
      <c r="WZX6" s="21">
        <v>44</v>
      </c>
      <c r="WZY6" s="21">
        <v>45</v>
      </c>
      <c r="WZZ6" s="11">
        <v>46</v>
      </c>
      <c r="XAA6" s="11">
        <v>47</v>
      </c>
      <c r="XAB6" s="11">
        <v>48</v>
      </c>
      <c r="XAC6" s="11">
        <v>49</v>
      </c>
      <c r="XAD6" s="11">
        <v>50</v>
      </c>
      <c r="XAE6" s="11">
        <v>51</v>
      </c>
      <c r="XAF6" s="11">
        <v>52</v>
      </c>
      <c r="XAG6" s="11">
        <v>53</v>
      </c>
      <c r="XAH6" s="11">
        <v>54</v>
      </c>
      <c r="XAI6" s="11">
        <v>55</v>
      </c>
      <c r="XAJ6" s="11">
        <v>56</v>
      </c>
      <c r="XAK6" s="11">
        <v>57</v>
      </c>
      <c r="XAL6" s="11">
        <v>58</v>
      </c>
      <c r="XAM6" s="11">
        <v>59</v>
      </c>
      <c r="XAN6" s="11">
        <v>60</v>
      </c>
      <c r="XAO6" s="20" t="s">
        <v>15</v>
      </c>
      <c r="XAP6" s="21">
        <v>15</v>
      </c>
      <c r="XAQ6" s="21">
        <v>16</v>
      </c>
      <c r="XAR6" s="21">
        <v>17</v>
      </c>
      <c r="XAS6" s="21">
        <v>18</v>
      </c>
      <c r="XAT6" s="21">
        <v>19</v>
      </c>
      <c r="XAU6" s="21">
        <v>20</v>
      </c>
      <c r="XAV6" s="21">
        <v>21</v>
      </c>
      <c r="XAW6" s="21">
        <v>22</v>
      </c>
      <c r="XAX6" s="21">
        <v>23</v>
      </c>
      <c r="XAY6" s="21">
        <v>24</v>
      </c>
      <c r="XAZ6" s="21">
        <v>25</v>
      </c>
      <c r="XBA6" s="21">
        <v>26</v>
      </c>
      <c r="XBB6" s="21">
        <v>27</v>
      </c>
      <c r="XBC6" s="21">
        <v>28</v>
      </c>
      <c r="XBD6" s="21">
        <v>29</v>
      </c>
      <c r="XBE6" s="21">
        <v>30</v>
      </c>
      <c r="XBF6" s="21">
        <v>31</v>
      </c>
      <c r="XBG6" s="21">
        <v>32</v>
      </c>
      <c r="XBH6" s="21">
        <v>33</v>
      </c>
      <c r="XBI6" s="21">
        <v>34</v>
      </c>
      <c r="XBJ6" s="21">
        <v>35</v>
      </c>
      <c r="XBK6" s="21">
        <v>36</v>
      </c>
      <c r="XBL6" s="21">
        <v>37</v>
      </c>
      <c r="XBM6" s="21">
        <v>38</v>
      </c>
      <c r="XBN6" s="21">
        <v>39</v>
      </c>
      <c r="XBO6" s="21">
        <v>40</v>
      </c>
      <c r="XBP6" s="21">
        <v>41</v>
      </c>
      <c r="XBQ6" s="21">
        <v>42</v>
      </c>
      <c r="XBR6" s="21">
        <v>43</v>
      </c>
      <c r="XBS6" s="21">
        <v>44</v>
      </c>
      <c r="XBT6" s="21">
        <v>45</v>
      </c>
      <c r="XBU6" s="11">
        <v>46</v>
      </c>
      <c r="XBV6" s="11">
        <v>47</v>
      </c>
      <c r="XBW6" s="11">
        <v>48</v>
      </c>
      <c r="XBX6" s="11">
        <v>49</v>
      </c>
      <c r="XBY6" s="11">
        <v>50</v>
      </c>
      <c r="XBZ6" s="11">
        <v>51</v>
      </c>
      <c r="XCA6" s="11">
        <v>52</v>
      </c>
      <c r="XCB6" s="11">
        <v>53</v>
      </c>
      <c r="XCC6" s="11">
        <v>54</v>
      </c>
      <c r="XCD6" s="11">
        <v>55</v>
      </c>
      <c r="XCE6" s="11">
        <v>56</v>
      </c>
      <c r="XCF6" s="11">
        <v>57</v>
      </c>
      <c r="XCG6" s="11">
        <v>58</v>
      </c>
      <c r="XCH6" s="11">
        <v>59</v>
      </c>
      <c r="XCI6" s="11">
        <v>60</v>
      </c>
      <c r="XCJ6" s="7" t="s">
        <v>15</v>
      </c>
      <c r="XCK6" s="11">
        <v>30</v>
      </c>
      <c r="XCL6" s="11">
        <v>35</v>
      </c>
      <c r="XCM6" s="11">
        <v>40</v>
      </c>
      <c r="XCN6" s="11">
        <v>45</v>
      </c>
      <c r="XCO6" s="11">
        <v>50</v>
      </c>
      <c r="XCP6" s="11">
        <v>55</v>
      </c>
      <c r="XCQ6" s="11">
        <v>60</v>
      </c>
      <c r="XCR6" s="11">
        <v>65</v>
      </c>
      <c r="XCS6" s="11">
        <v>70</v>
      </c>
      <c r="XCT6" s="11">
        <v>75</v>
      </c>
      <c r="XCU6" s="11">
        <v>80</v>
      </c>
      <c r="XCV6" s="11">
        <v>85</v>
      </c>
      <c r="XCW6" s="11">
        <v>90</v>
      </c>
      <c r="XCX6" s="11">
        <v>95</v>
      </c>
      <c r="XCY6" s="11">
        <v>100</v>
      </c>
      <c r="XCZ6" s="11">
        <v>105</v>
      </c>
      <c r="XDA6" s="11">
        <v>110</v>
      </c>
      <c r="XDB6" s="11">
        <v>115</v>
      </c>
      <c r="XDC6" s="11">
        <v>120</v>
      </c>
      <c r="XDD6" s="11">
        <v>125</v>
      </c>
      <c r="XDE6" s="11">
        <v>130</v>
      </c>
      <c r="XDF6" s="11">
        <v>135</v>
      </c>
      <c r="XDG6" s="11">
        <v>140</v>
      </c>
      <c r="XDH6" s="11">
        <v>145</v>
      </c>
      <c r="XDI6" s="11">
        <v>150</v>
      </c>
      <c r="XDJ6" s="11">
        <v>155</v>
      </c>
      <c r="XDK6" s="11">
        <v>160</v>
      </c>
      <c r="XDL6" s="11">
        <v>165</v>
      </c>
      <c r="XDM6" s="11">
        <v>170</v>
      </c>
      <c r="XDN6" s="28">
        <v>175</v>
      </c>
      <c r="XDO6" s="28">
        <v>180</v>
      </c>
      <c r="XDP6" s="28">
        <v>185</v>
      </c>
      <c r="XDQ6" s="28">
        <v>190</v>
      </c>
      <c r="XDR6" s="28">
        <v>195</v>
      </c>
      <c r="XDS6" s="28">
        <v>200</v>
      </c>
      <c r="XDT6" s="28">
        <v>205</v>
      </c>
      <c r="XDU6" s="28">
        <v>210</v>
      </c>
      <c r="XDV6" s="28">
        <v>215</v>
      </c>
      <c r="XDW6" s="28">
        <v>220</v>
      </c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>
        <f t="shared" si="0"/>
        <v>0</v>
      </c>
      <c r="XES6" s="4">
        <f t="shared" si="1"/>
        <v>0</v>
      </c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03 16170:16384">
      <c r="A7" s="1"/>
      <c r="B7" s="6"/>
      <c r="C7" s="1"/>
      <c r="D7" s="1"/>
      <c r="E7" s="10"/>
      <c r="F7" s="139" t="s">
        <v>57</v>
      </c>
      <c r="G7" s="139"/>
      <c r="H7" s="139"/>
      <c r="I7" s="10"/>
      <c r="J7" s="10"/>
      <c r="K7" s="1"/>
      <c r="L7" s="1"/>
      <c r="M7" s="1"/>
      <c r="N7" s="6"/>
      <c r="O7" s="1"/>
      <c r="P7" s="1"/>
      <c r="Q7" s="1"/>
      <c r="R7" s="1"/>
      <c r="S7" s="1"/>
      <c r="T7" s="1"/>
      <c r="U7" s="1"/>
      <c r="V7" s="1"/>
      <c r="W7" s="1"/>
      <c r="X7" s="139" t="s">
        <v>57</v>
      </c>
      <c r="Y7" s="139"/>
      <c r="Z7" s="13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39" t="s">
        <v>57</v>
      </c>
      <c r="AQ7" s="139"/>
      <c r="AR7" s="139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39" t="s">
        <v>57</v>
      </c>
      <c r="BI7" s="139"/>
      <c r="BJ7" s="139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39" t="s">
        <v>57</v>
      </c>
      <c r="CA7" s="139"/>
      <c r="CB7" s="139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39" t="s">
        <v>57</v>
      </c>
      <c r="CS7" s="139"/>
      <c r="CT7" s="139"/>
      <c r="CU7" s="1"/>
      <c r="CV7" s="1"/>
      <c r="CW7" s="1"/>
      <c r="CX7" s="1"/>
      <c r="CY7" s="1"/>
      <c r="WWX7" s="1"/>
      <c r="WWY7" s="20">
        <v>7</v>
      </c>
      <c r="WWZ7" s="12">
        <v>3</v>
      </c>
      <c r="WXA7" s="12">
        <v>3</v>
      </c>
      <c r="WXB7" s="12">
        <v>3</v>
      </c>
      <c r="WXC7" s="12">
        <v>4</v>
      </c>
      <c r="WXD7" s="12">
        <v>4</v>
      </c>
      <c r="WXE7" s="12">
        <v>4</v>
      </c>
      <c r="WXF7" s="12">
        <v>4</v>
      </c>
      <c r="WXG7" s="12">
        <v>4</v>
      </c>
      <c r="WXH7" s="12">
        <v>5</v>
      </c>
      <c r="WXI7" s="12">
        <v>5</v>
      </c>
      <c r="WXJ7" s="12">
        <v>5</v>
      </c>
      <c r="WXK7" s="12">
        <v>5</v>
      </c>
      <c r="WXL7" s="12">
        <v>5</v>
      </c>
      <c r="WXM7" s="12">
        <v>6</v>
      </c>
      <c r="WXN7" s="12">
        <v>6</v>
      </c>
      <c r="WXO7" s="12">
        <v>6</v>
      </c>
      <c r="WXP7" s="12">
        <v>6</v>
      </c>
      <c r="WXQ7" s="12">
        <v>6</v>
      </c>
      <c r="WXR7" s="12">
        <v>7</v>
      </c>
      <c r="WXS7" s="12">
        <v>7</v>
      </c>
      <c r="WXT7" s="12">
        <v>7</v>
      </c>
      <c r="WXU7" s="12">
        <v>7</v>
      </c>
      <c r="WXV7" s="12">
        <v>7</v>
      </c>
      <c r="WXW7" s="12">
        <v>7</v>
      </c>
      <c r="WXX7" s="12">
        <v>8</v>
      </c>
      <c r="WXY7" s="12">
        <v>8</v>
      </c>
      <c r="WXZ7" s="12">
        <v>8</v>
      </c>
      <c r="WYA7" s="12">
        <v>8</v>
      </c>
      <c r="WYB7" s="12">
        <v>8</v>
      </c>
      <c r="WYC7" s="12">
        <v>9</v>
      </c>
      <c r="WYD7" s="12">
        <v>9</v>
      </c>
      <c r="WYE7" s="12">
        <v>9</v>
      </c>
      <c r="WYF7" s="12">
        <v>9</v>
      </c>
      <c r="WYG7" s="12">
        <v>9</v>
      </c>
      <c r="WYH7" s="12">
        <v>10</v>
      </c>
      <c r="WYI7" s="12">
        <v>10</v>
      </c>
      <c r="WYJ7" s="12">
        <v>10</v>
      </c>
      <c r="WYK7" s="12">
        <v>10</v>
      </c>
      <c r="WYL7" s="12">
        <v>10</v>
      </c>
      <c r="WYM7" s="12">
        <v>11</v>
      </c>
      <c r="WYN7" s="12">
        <v>11</v>
      </c>
      <c r="WYO7" s="12">
        <v>11</v>
      </c>
      <c r="WYP7" s="12">
        <v>11</v>
      </c>
      <c r="WYQ7" s="12">
        <v>11</v>
      </c>
      <c r="WYR7" s="12">
        <v>12</v>
      </c>
      <c r="WYS7" s="12">
        <v>12</v>
      </c>
      <c r="WYT7" s="20">
        <v>7</v>
      </c>
      <c r="WYU7" s="12">
        <v>0</v>
      </c>
      <c r="WYV7" s="12">
        <v>0</v>
      </c>
      <c r="WYW7" s="12">
        <v>0</v>
      </c>
      <c r="WYX7" s="12">
        <v>0</v>
      </c>
      <c r="WYY7" s="12">
        <v>0</v>
      </c>
      <c r="WYZ7" s="12">
        <v>0</v>
      </c>
      <c r="WZA7" s="12">
        <v>0</v>
      </c>
      <c r="WZB7" s="12">
        <v>0</v>
      </c>
      <c r="WZC7" s="12">
        <v>0</v>
      </c>
      <c r="WZD7" s="12">
        <v>0</v>
      </c>
      <c r="WZE7" s="12">
        <v>0</v>
      </c>
      <c r="WZF7" s="12">
        <v>0</v>
      </c>
      <c r="WZG7" s="12">
        <v>0</v>
      </c>
      <c r="WZH7" s="12">
        <v>0</v>
      </c>
      <c r="WZI7" s="12">
        <v>30</v>
      </c>
      <c r="WZJ7" s="12">
        <v>30</v>
      </c>
      <c r="WZK7" s="12">
        <v>30</v>
      </c>
      <c r="WZL7" s="12">
        <v>30</v>
      </c>
      <c r="WZM7" s="12">
        <v>30</v>
      </c>
      <c r="WZN7" s="12">
        <v>30</v>
      </c>
      <c r="WZO7" s="12">
        <v>30</v>
      </c>
      <c r="WZP7" s="12">
        <v>30</v>
      </c>
      <c r="WZQ7" s="12">
        <v>40</v>
      </c>
      <c r="WZR7" s="12">
        <v>40</v>
      </c>
      <c r="WZS7" s="12">
        <v>40</v>
      </c>
      <c r="WZT7" s="12">
        <v>40</v>
      </c>
      <c r="WZU7" s="12">
        <v>40</v>
      </c>
      <c r="WZV7" s="12">
        <v>40</v>
      </c>
      <c r="WZW7" s="12">
        <v>40</v>
      </c>
      <c r="WZX7" s="12">
        <v>40</v>
      </c>
      <c r="WZY7" s="12">
        <v>40</v>
      </c>
      <c r="WZZ7" s="12">
        <v>40</v>
      </c>
      <c r="XAA7" s="12">
        <v>50</v>
      </c>
      <c r="XAB7" s="12">
        <v>50</v>
      </c>
      <c r="XAC7" s="12">
        <v>50</v>
      </c>
      <c r="XAD7" s="12">
        <v>50</v>
      </c>
      <c r="XAE7" s="12">
        <v>50</v>
      </c>
      <c r="XAF7" s="12">
        <v>50</v>
      </c>
      <c r="XAG7" s="12">
        <v>50</v>
      </c>
      <c r="XAH7" s="12">
        <v>50</v>
      </c>
      <c r="XAI7" s="12">
        <v>50</v>
      </c>
      <c r="XAJ7" s="12">
        <v>50</v>
      </c>
      <c r="XAK7" s="12">
        <v>50</v>
      </c>
      <c r="XAL7" s="12">
        <v>50</v>
      </c>
      <c r="XAM7" s="12">
        <v>50</v>
      </c>
      <c r="XAN7" s="12">
        <v>50</v>
      </c>
      <c r="XAO7" s="20">
        <v>7</v>
      </c>
      <c r="XAP7" s="12">
        <v>10</v>
      </c>
      <c r="XAQ7" s="12">
        <v>10</v>
      </c>
      <c r="XAR7" s="12">
        <v>10</v>
      </c>
      <c r="XAS7" s="12">
        <v>10</v>
      </c>
      <c r="XAT7" s="12">
        <v>10</v>
      </c>
      <c r="XAU7" s="12">
        <v>10</v>
      </c>
      <c r="XAV7" s="12">
        <v>10</v>
      </c>
      <c r="XAW7" s="12">
        <v>10</v>
      </c>
      <c r="XAX7" s="12">
        <v>10</v>
      </c>
      <c r="XAY7" s="12">
        <v>10</v>
      </c>
      <c r="XAZ7" s="12">
        <v>10</v>
      </c>
      <c r="XBA7" s="12">
        <v>10</v>
      </c>
      <c r="XBB7" s="12">
        <v>10</v>
      </c>
      <c r="XBC7" s="12">
        <v>10</v>
      </c>
      <c r="XBD7" s="12">
        <v>20</v>
      </c>
      <c r="XBE7" s="12">
        <v>20</v>
      </c>
      <c r="XBF7" s="12">
        <v>30</v>
      </c>
      <c r="XBG7" s="12">
        <v>30</v>
      </c>
      <c r="XBH7" s="12">
        <v>30</v>
      </c>
      <c r="XBI7" s="12">
        <v>30</v>
      </c>
      <c r="XBJ7" s="12">
        <v>30</v>
      </c>
      <c r="XBK7" s="12">
        <v>30</v>
      </c>
      <c r="XBL7" s="12">
        <v>30</v>
      </c>
      <c r="XBM7" s="12">
        <v>30</v>
      </c>
      <c r="XBN7" s="12">
        <v>30</v>
      </c>
      <c r="XBO7" s="12">
        <v>30</v>
      </c>
      <c r="XBP7" s="12">
        <v>30</v>
      </c>
      <c r="XBQ7" s="12">
        <v>30</v>
      </c>
      <c r="XBR7" s="12">
        <v>30</v>
      </c>
      <c r="XBS7" s="12">
        <v>30</v>
      </c>
      <c r="XBT7" s="12">
        <v>30</v>
      </c>
      <c r="XBU7" s="12">
        <v>40</v>
      </c>
      <c r="XBV7" s="12">
        <v>40</v>
      </c>
      <c r="XBW7" s="12">
        <v>40</v>
      </c>
      <c r="XBX7" s="12">
        <v>40</v>
      </c>
      <c r="XBY7" s="12">
        <v>40</v>
      </c>
      <c r="XBZ7" s="12">
        <v>40</v>
      </c>
      <c r="XCA7" s="12">
        <v>40</v>
      </c>
      <c r="XCB7" s="12">
        <v>40</v>
      </c>
      <c r="XCC7" s="12">
        <v>40</v>
      </c>
      <c r="XCD7" s="12">
        <v>40</v>
      </c>
      <c r="XCE7" s="12">
        <v>40</v>
      </c>
      <c r="XCF7" s="12">
        <v>40</v>
      </c>
      <c r="XCG7" s="12">
        <v>40</v>
      </c>
      <c r="XCH7" s="12">
        <v>50</v>
      </c>
      <c r="XCI7" s="12">
        <v>50</v>
      </c>
      <c r="XCJ7" s="7">
        <v>7</v>
      </c>
      <c r="XCK7" s="12">
        <v>15</v>
      </c>
      <c r="XCL7" s="12">
        <v>15</v>
      </c>
      <c r="XCM7" s="12">
        <v>18</v>
      </c>
      <c r="XCN7" s="12">
        <v>21</v>
      </c>
      <c r="XCO7" s="12">
        <v>25</v>
      </c>
      <c r="XCP7" s="12">
        <v>27</v>
      </c>
      <c r="XCQ7" s="12">
        <v>31</v>
      </c>
      <c r="XCR7" s="12">
        <v>33</v>
      </c>
      <c r="XCS7" s="12">
        <v>37</v>
      </c>
      <c r="XCT7" s="12">
        <v>40</v>
      </c>
      <c r="XCU7" s="12">
        <v>44</v>
      </c>
      <c r="XCV7" s="12">
        <v>47</v>
      </c>
      <c r="XCW7" s="12">
        <v>51</v>
      </c>
      <c r="XCX7" s="12">
        <v>54</v>
      </c>
      <c r="XCY7" s="12">
        <v>58</v>
      </c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>
        <f t="shared" si="0"/>
        <v>0</v>
      </c>
      <c r="XES7" s="4">
        <f t="shared" si="1"/>
        <v>0</v>
      </c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pans="1:103 16170:16384">
      <c r="A8" s="80" t="s">
        <v>64</v>
      </c>
      <c r="B8" s="80" t="s">
        <v>65</v>
      </c>
      <c r="C8" s="81" t="s">
        <v>8</v>
      </c>
      <c r="D8" s="79">
        <v>1</v>
      </c>
      <c r="E8" s="79">
        <v>2</v>
      </c>
      <c r="F8" s="79">
        <v>3</v>
      </c>
      <c r="G8" s="79">
        <v>4</v>
      </c>
      <c r="H8" s="79">
        <v>5</v>
      </c>
      <c r="I8" s="79">
        <v>6</v>
      </c>
      <c r="J8" s="79">
        <v>7</v>
      </c>
      <c r="K8" s="79">
        <v>8</v>
      </c>
      <c r="L8" s="79">
        <v>9</v>
      </c>
      <c r="M8" s="79">
        <v>10</v>
      </c>
      <c r="N8" s="79">
        <v>11</v>
      </c>
      <c r="O8" s="79">
        <v>12</v>
      </c>
      <c r="P8" s="79">
        <v>13</v>
      </c>
      <c r="Q8" s="79">
        <v>14</v>
      </c>
      <c r="R8" s="79">
        <v>15</v>
      </c>
      <c r="S8" s="79">
        <v>16</v>
      </c>
      <c r="T8" s="79">
        <v>17</v>
      </c>
      <c r="U8" s="79">
        <v>18</v>
      </c>
      <c r="V8" s="79">
        <v>19</v>
      </c>
      <c r="W8" s="79">
        <v>20</v>
      </c>
      <c r="X8" s="79">
        <v>21</v>
      </c>
      <c r="Y8" s="79">
        <v>22</v>
      </c>
      <c r="Z8" s="79">
        <v>23</v>
      </c>
      <c r="AA8" s="79">
        <v>24</v>
      </c>
      <c r="AB8" s="79">
        <v>25</v>
      </c>
      <c r="AC8" s="79">
        <v>26</v>
      </c>
      <c r="AD8" s="79">
        <v>27</v>
      </c>
      <c r="AE8" s="79">
        <v>28</v>
      </c>
      <c r="AF8" s="79">
        <v>29</v>
      </c>
      <c r="AG8" s="79">
        <v>30</v>
      </c>
      <c r="AH8" s="79">
        <v>31</v>
      </c>
      <c r="AI8" s="79">
        <v>32</v>
      </c>
      <c r="AJ8" s="79">
        <v>33</v>
      </c>
      <c r="AK8" s="79">
        <v>34</v>
      </c>
      <c r="AL8" s="79">
        <v>35</v>
      </c>
      <c r="AM8" s="79">
        <v>36</v>
      </c>
      <c r="AN8" s="79">
        <v>37</v>
      </c>
      <c r="AO8" s="79">
        <v>38</v>
      </c>
      <c r="AP8" s="79">
        <v>39</v>
      </c>
      <c r="AQ8" s="79">
        <v>40</v>
      </c>
      <c r="AR8" s="79">
        <v>41</v>
      </c>
      <c r="AS8" s="79">
        <v>42</v>
      </c>
      <c r="AT8" s="79">
        <v>43</v>
      </c>
      <c r="AU8" s="79">
        <v>44</v>
      </c>
      <c r="AV8" s="79">
        <v>45</v>
      </c>
      <c r="AW8" s="79">
        <v>46</v>
      </c>
      <c r="AX8" s="79">
        <v>47</v>
      </c>
      <c r="AY8" s="79">
        <v>48</v>
      </c>
      <c r="AZ8" s="79">
        <v>49</v>
      </c>
      <c r="BA8" s="79">
        <v>50</v>
      </c>
      <c r="BB8" s="79">
        <v>51</v>
      </c>
      <c r="BC8" s="79">
        <v>52</v>
      </c>
      <c r="BD8" s="79">
        <v>53</v>
      </c>
      <c r="BE8" s="79">
        <v>54</v>
      </c>
      <c r="BF8" s="79">
        <v>55</v>
      </c>
      <c r="BG8" s="79">
        <v>56</v>
      </c>
      <c r="BH8" s="79">
        <v>57</v>
      </c>
      <c r="BI8" s="79">
        <v>58</v>
      </c>
      <c r="BJ8" s="79">
        <v>59</v>
      </c>
      <c r="BK8" s="79">
        <v>60</v>
      </c>
      <c r="BL8" s="79">
        <v>61</v>
      </c>
      <c r="BM8" s="79">
        <v>62</v>
      </c>
      <c r="BN8" s="79">
        <v>63</v>
      </c>
      <c r="BO8" s="79">
        <v>64</v>
      </c>
      <c r="BP8" s="79">
        <v>65</v>
      </c>
      <c r="BQ8" s="79">
        <v>66</v>
      </c>
      <c r="BR8" s="79">
        <v>67</v>
      </c>
      <c r="BS8" s="79">
        <v>68</v>
      </c>
      <c r="BT8" s="79">
        <v>69</v>
      </c>
      <c r="BU8" s="79">
        <v>70</v>
      </c>
      <c r="BV8" s="79">
        <v>71</v>
      </c>
      <c r="BW8" s="79">
        <v>72</v>
      </c>
      <c r="BX8" s="79">
        <v>73</v>
      </c>
      <c r="BY8" s="79">
        <v>74</v>
      </c>
      <c r="BZ8" s="79">
        <v>75</v>
      </c>
      <c r="CA8" s="79">
        <v>76</v>
      </c>
      <c r="CB8" s="79">
        <v>77</v>
      </c>
      <c r="CC8" s="79">
        <v>78</v>
      </c>
      <c r="CD8" s="79">
        <v>79</v>
      </c>
      <c r="CE8" s="79">
        <v>80</v>
      </c>
      <c r="CF8" s="79">
        <v>81</v>
      </c>
      <c r="CG8" s="79">
        <v>82</v>
      </c>
      <c r="CH8" s="79">
        <v>83</v>
      </c>
      <c r="CI8" s="79">
        <v>84</v>
      </c>
      <c r="CJ8" s="79">
        <v>85</v>
      </c>
      <c r="CK8" s="79">
        <v>86</v>
      </c>
      <c r="CL8" s="79">
        <v>87</v>
      </c>
      <c r="CM8" s="79">
        <v>88</v>
      </c>
      <c r="CN8" s="79">
        <v>89</v>
      </c>
      <c r="CO8" s="79">
        <v>90</v>
      </c>
      <c r="CP8" s="79">
        <v>91</v>
      </c>
      <c r="CQ8" s="79">
        <v>92</v>
      </c>
      <c r="CR8" s="79">
        <v>93</v>
      </c>
      <c r="CS8" s="79">
        <v>94</v>
      </c>
      <c r="CT8" s="79">
        <v>95</v>
      </c>
      <c r="CU8" s="79">
        <v>96</v>
      </c>
      <c r="CV8" s="79">
        <v>97</v>
      </c>
      <c r="CW8" s="79">
        <v>98</v>
      </c>
      <c r="CX8" s="79">
        <v>99</v>
      </c>
      <c r="CY8" s="79">
        <v>100</v>
      </c>
      <c r="WWX8" s="1"/>
      <c r="WWY8" s="20">
        <v>8</v>
      </c>
      <c r="WWZ8" s="12">
        <v>4</v>
      </c>
      <c r="WXA8" s="12">
        <v>5</v>
      </c>
      <c r="WXB8" s="12">
        <v>5</v>
      </c>
      <c r="WXC8" s="12">
        <v>5</v>
      </c>
      <c r="WXD8" s="12">
        <v>5</v>
      </c>
      <c r="WXE8" s="12">
        <v>6</v>
      </c>
      <c r="WXF8" s="12">
        <v>6</v>
      </c>
      <c r="WXG8" s="12">
        <v>6</v>
      </c>
      <c r="WXH8" s="12">
        <v>7</v>
      </c>
      <c r="WXI8" s="12">
        <v>7</v>
      </c>
      <c r="WXJ8" s="12">
        <v>7</v>
      </c>
      <c r="WXK8" s="12">
        <v>7</v>
      </c>
      <c r="WXL8" s="12">
        <v>8</v>
      </c>
      <c r="WXM8" s="12">
        <v>8</v>
      </c>
      <c r="WXN8" s="12">
        <v>8</v>
      </c>
      <c r="WXO8" s="12">
        <v>9</v>
      </c>
      <c r="WXP8" s="12">
        <v>9</v>
      </c>
      <c r="WXQ8" s="12">
        <v>9</v>
      </c>
      <c r="WXR8" s="12">
        <v>9</v>
      </c>
      <c r="WXS8" s="12">
        <v>10</v>
      </c>
      <c r="WXT8" s="12">
        <v>10</v>
      </c>
      <c r="WXU8" s="12">
        <v>10</v>
      </c>
      <c r="WXV8" s="12">
        <v>11</v>
      </c>
      <c r="WXW8" s="12">
        <v>11</v>
      </c>
      <c r="WXX8" s="12">
        <v>11</v>
      </c>
      <c r="WXY8" s="12">
        <v>11</v>
      </c>
      <c r="WXZ8" s="12">
        <v>12</v>
      </c>
      <c r="WYA8" s="12">
        <v>12</v>
      </c>
      <c r="WYB8" s="12">
        <v>12</v>
      </c>
      <c r="WYC8" s="12">
        <v>13</v>
      </c>
      <c r="WYD8" s="12">
        <v>13</v>
      </c>
      <c r="WYE8" s="12">
        <v>13</v>
      </c>
      <c r="WYF8" s="12">
        <v>13</v>
      </c>
      <c r="WYG8" s="12">
        <v>14</v>
      </c>
      <c r="WYH8" s="12">
        <v>14</v>
      </c>
      <c r="WYI8" s="12">
        <v>14</v>
      </c>
      <c r="WYJ8" s="12">
        <v>15</v>
      </c>
      <c r="WYK8" s="12">
        <v>15</v>
      </c>
      <c r="WYL8" s="12">
        <v>15</v>
      </c>
      <c r="WYM8" s="12">
        <v>15</v>
      </c>
      <c r="WYN8" s="12">
        <v>16</v>
      </c>
      <c r="WYO8" s="12">
        <v>16</v>
      </c>
      <c r="WYP8" s="12">
        <v>16</v>
      </c>
      <c r="WYQ8" s="12">
        <v>17</v>
      </c>
      <c r="WYR8" s="12">
        <v>17</v>
      </c>
      <c r="WYS8" s="12">
        <v>17</v>
      </c>
      <c r="WYT8" s="20">
        <v>8</v>
      </c>
      <c r="WYU8" s="12">
        <v>10</v>
      </c>
      <c r="WYV8" s="12">
        <v>10</v>
      </c>
      <c r="WYW8" s="12">
        <v>10</v>
      </c>
      <c r="WYX8" s="12">
        <v>10</v>
      </c>
      <c r="WYY8" s="12">
        <v>10</v>
      </c>
      <c r="WYZ8" s="12">
        <v>10</v>
      </c>
      <c r="WZA8" s="12">
        <v>10</v>
      </c>
      <c r="WZB8" s="12">
        <v>10</v>
      </c>
      <c r="WZC8" s="12">
        <v>10</v>
      </c>
      <c r="WZD8" s="12">
        <v>10</v>
      </c>
      <c r="WZE8" s="12">
        <v>30</v>
      </c>
      <c r="WZF8" s="12">
        <v>30</v>
      </c>
      <c r="WZG8" s="12">
        <v>30</v>
      </c>
      <c r="WZH8" s="12">
        <v>30</v>
      </c>
      <c r="WZI8" s="12">
        <v>40</v>
      </c>
      <c r="WZJ8" s="12">
        <v>40</v>
      </c>
      <c r="WZK8" s="12">
        <v>40</v>
      </c>
      <c r="WZL8" s="12">
        <v>50</v>
      </c>
      <c r="WZM8" s="12">
        <v>50</v>
      </c>
      <c r="WZN8" s="12">
        <v>50</v>
      </c>
      <c r="WZO8" s="12">
        <v>50</v>
      </c>
      <c r="WZP8" s="12">
        <v>50</v>
      </c>
      <c r="WZQ8" s="12">
        <v>50</v>
      </c>
      <c r="WZR8" s="12">
        <v>50</v>
      </c>
      <c r="WZS8" s="12">
        <v>50</v>
      </c>
      <c r="WZT8" s="12">
        <v>50</v>
      </c>
      <c r="WZU8" s="12">
        <v>50</v>
      </c>
      <c r="WZV8" s="12">
        <v>50</v>
      </c>
      <c r="WZW8" s="12">
        <v>60</v>
      </c>
      <c r="WZX8" s="12">
        <v>60</v>
      </c>
      <c r="WZY8" s="12">
        <v>60</v>
      </c>
      <c r="WZZ8" s="12">
        <v>60</v>
      </c>
      <c r="XAA8" s="12">
        <v>60</v>
      </c>
      <c r="XAB8" s="12">
        <v>60</v>
      </c>
      <c r="XAC8" s="12">
        <v>70</v>
      </c>
      <c r="XAD8" s="12">
        <v>70</v>
      </c>
      <c r="XAE8" s="12">
        <v>70</v>
      </c>
      <c r="XAF8" s="12">
        <v>70</v>
      </c>
      <c r="XAG8" s="12">
        <v>70</v>
      </c>
      <c r="XAH8" s="12">
        <v>70</v>
      </c>
      <c r="XAI8" s="12">
        <v>70</v>
      </c>
      <c r="XAJ8" s="12">
        <v>80</v>
      </c>
      <c r="XAK8" s="12">
        <v>80</v>
      </c>
      <c r="XAL8" s="12">
        <v>80</v>
      </c>
      <c r="XAM8" s="12">
        <v>80</v>
      </c>
      <c r="XAN8" s="12">
        <v>80</v>
      </c>
      <c r="XAO8" s="20">
        <v>8</v>
      </c>
      <c r="XAP8" s="12">
        <v>10</v>
      </c>
      <c r="XAQ8" s="12">
        <v>10</v>
      </c>
      <c r="XAR8" s="12">
        <v>10</v>
      </c>
      <c r="XAS8" s="12">
        <v>10</v>
      </c>
      <c r="XAT8" s="12">
        <v>10</v>
      </c>
      <c r="XAU8" s="12">
        <v>10</v>
      </c>
      <c r="XAV8" s="12">
        <v>10</v>
      </c>
      <c r="XAW8" s="12">
        <v>10</v>
      </c>
      <c r="XAX8" s="12">
        <v>10</v>
      </c>
      <c r="XAY8" s="12">
        <v>10</v>
      </c>
      <c r="XAZ8" s="12">
        <v>30</v>
      </c>
      <c r="XBA8" s="12">
        <v>30</v>
      </c>
      <c r="XBB8" s="12">
        <v>30</v>
      </c>
      <c r="XBC8" s="12">
        <v>30</v>
      </c>
      <c r="XBD8" s="12">
        <v>30</v>
      </c>
      <c r="XBE8" s="12">
        <v>30</v>
      </c>
      <c r="XBF8" s="12">
        <v>30</v>
      </c>
      <c r="XBG8" s="12">
        <v>40</v>
      </c>
      <c r="XBH8" s="12">
        <v>40</v>
      </c>
      <c r="XBI8" s="12">
        <v>40</v>
      </c>
      <c r="XBJ8" s="12">
        <v>40</v>
      </c>
      <c r="XBK8" s="12">
        <v>40</v>
      </c>
      <c r="XBL8" s="12">
        <v>40</v>
      </c>
      <c r="XBM8" s="12">
        <v>40</v>
      </c>
      <c r="XBN8" s="12">
        <v>40</v>
      </c>
      <c r="XBO8" s="12">
        <v>40</v>
      </c>
      <c r="XBP8" s="12">
        <v>40</v>
      </c>
      <c r="XBQ8" s="12">
        <v>60</v>
      </c>
      <c r="XBR8" s="12">
        <v>70</v>
      </c>
      <c r="XBS8" s="12">
        <v>70</v>
      </c>
      <c r="XBT8" s="12">
        <v>70</v>
      </c>
      <c r="XBU8" s="12">
        <v>70</v>
      </c>
      <c r="XBV8" s="12">
        <v>70</v>
      </c>
      <c r="XBW8" s="12">
        <v>70</v>
      </c>
      <c r="XBX8" s="12">
        <v>70</v>
      </c>
      <c r="XBY8" s="12">
        <v>70</v>
      </c>
      <c r="XBZ8" s="12">
        <v>80</v>
      </c>
      <c r="XCA8" s="12">
        <v>80</v>
      </c>
      <c r="XCB8" s="12">
        <v>80</v>
      </c>
      <c r="XCC8" s="12">
        <v>80</v>
      </c>
      <c r="XCD8" s="12">
        <v>80</v>
      </c>
      <c r="XCE8" s="12">
        <v>80</v>
      </c>
      <c r="XCF8" s="12">
        <v>80</v>
      </c>
      <c r="XCG8" s="12">
        <v>80</v>
      </c>
      <c r="XCH8" s="12">
        <v>80</v>
      </c>
      <c r="XCI8" s="12">
        <v>80</v>
      </c>
      <c r="XCJ8" s="7">
        <v>8</v>
      </c>
      <c r="XCK8" s="12"/>
      <c r="XCL8" s="12"/>
      <c r="XCM8" s="12">
        <v>17</v>
      </c>
      <c r="XCN8" s="12">
        <v>19</v>
      </c>
      <c r="XCO8" s="12">
        <v>23</v>
      </c>
      <c r="XCP8" s="12">
        <v>25</v>
      </c>
      <c r="XCQ8" s="12">
        <v>28</v>
      </c>
      <c r="XCR8" s="12">
        <v>31</v>
      </c>
      <c r="XCS8" s="12">
        <v>34</v>
      </c>
      <c r="XCT8" s="12">
        <v>37</v>
      </c>
      <c r="XCU8" s="12">
        <v>41</v>
      </c>
      <c r="XCV8" s="12">
        <v>43</v>
      </c>
      <c r="XCW8" s="12">
        <v>47</v>
      </c>
      <c r="XCX8" s="12">
        <v>50</v>
      </c>
      <c r="XCY8" s="12">
        <v>54</v>
      </c>
      <c r="XCZ8" s="12">
        <v>56</v>
      </c>
      <c r="XDA8" s="12">
        <v>60</v>
      </c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>
        <f t="shared" si="0"/>
        <v>0</v>
      </c>
      <c r="XES8" s="4">
        <f t="shared" si="1"/>
        <v>0</v>
      </c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pans="1:103 16170:16384">
      <c r="A9" s="61">
        <f t="shared" ref="A9:A38" si="2">SUM(D9:CY9)</f>
        <v>0</v>
      </c>
      <c r="B9" s="61" t="e">
        <f>O2*A9</f>
        <v>#DIV/0!</v>
      </c>
      <c r="C9" s="75">
        <v>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131"/>
      <c r="O9" s="38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WWX9" s="1"/>
      <c r="WWY9" s="20">
        <v>9</v>
      </c>
      <c r="WWZ9" s="12">
        <v>6</v>
      </c>
      <c r="WXA9" s="12">
        <v>6</v>
      </c>
      <c r="WXB9" s="12">
        <v>7</v>
      </c>
      <c r="WXC9" s="12">
        <v>7</v>
      </c>
      <c r="WXD9" s="12">
        <v>7</v>
      </c>
      <c r="WXE9" s="12">
        <v>8</v>
      </c>
      <c r="WXF9" s="12">
        <v>8</v>
      </c>
      <c r="WXG9" s="12">
        <v>9</v>
      </c>
      <c r="WXH9" s="12">
        <v>9</v>
      </c>
      <c r="WXI9" s="12">
        <v>9</v>
      </c>
      <c r="WXJ9" s="12">
        <v>10</v>
      </c>
      <c r="WXK9" s="12">
        <v>10</v>
      </c>
      <c r="WXL9" s="12">
        <v>10</v>
      </c>
      <c r="WXM9" s="12">
        <v>11</v>
      </c>
      <c r="WXN9" s="12">
        <v>11</v>
      </c>
      <c r="WXO9" s="12">
        <v>12</v>
      </c>
      <c r="WXP9" s="12">
        <v>12</v>
      </c>
      <c r="WXQ9" s="12">
        <v>12</v>
      </c>
      <c r="WXR9" s="12">
        <v>13</v>
      </c>
      <c r="WXS9" s="12">
        <v>13</v>
      </c>
      <c r="WXT9" s="12">
        <v>14</v>
      </c>
      <c r="WXU9" s="12">
        <v>14</v>
      </c>
      <c r="WXV9" s="12">
        <v>14</v>
      </c>
      <c r="WXW9" s="12">
        <v>15</v>
      </c>
      <c r="WXX9" s="12">
        <v>15</v>
      </c>
      <c r="WXY9" s="12">
        <v>16</v>
      </c>
      <c r="WXZ9" s="12">
        <v>16</v>
      </c>
      <c r="WYA9" s="12">
        <v>16</v>
      </c>
      <c r="WYB9" s="12">
        <v>17</v>
      </c>
      <c r="WYC9" s="12">
        <v>17</v>
      </c>
      <c r="WYD9" s="12">
        <v>17</v>
      </c>
      <c r="WYE9" s="12">
        <v>18</v>
      </c>
      <c r="WYF9" s="12">
        <v>18</v>
      </c>
      <c r="WYG9" s="12">
        <v>19</v>
      </c>
      <c r="WYH9" s="12">
        <v>19</v>
      </c>
      <c r="WYI9" s="12">
        <v>19</v>
      </c>
      <c r="WYJ9" s="12">
        <v>20</v>
      </c>
      <c r="WYK9" s="12">
        <v>20</v>
      </c>
      <c r="WYL9" s="12">
        <v>21</v>
      </c>
      <c r="WYM9" s="12">
        <v>21</v>
      </c>
      <c r="WYN9" s="12">
        <v>21</v>
      </c>
      <c r="WYO9" s="12">
        <v>22</v>
      </c>
      <c r="WYP9" s="12">
        <v>22</v>
      </c>
      <c r="WYQ9" s="12">
        <v>23</v>
      </c>
      <c r="WYR9" s="12">
        <v>23</v>
      </c>
      <c r="WYS9" s="12">
        <v>23</v>
      </c>
      <c r="WYT9" s="20">
        <v>9</v>
      </c>
      <c r="WYU9" s="12">
        <v>10</v>
      </c>
      <c r="WYV9" s="12">
        <v>10</v>
      </c>
      <c r="WYW9" s="12">
        <v>10</v>
      </c>
      <c r="WYX9" s="12">
        <v>10</v>
      </c>
      <c r="WYY9" s="12">
        <v>10</v>
      </c>
      <c r="WYZ9" s="12">
        <v>10</v>
      </c>
      <c r="WZA9" s="12">
        <v>10</v>
      </c>
      <c r="WZB9" s="12">
        <v>30</v>
      </c>
      <c r="WZC9" s="12">
        <v>30</v>
      </c>
      <c r="WZD9" s="12">
        <v>30</v>
      </c>
      <c r="WZE9" s="12">
        <v>40</v>
      </c>
      <c r="WZF9" s="12">
        <v>40</v>
      </c>
      <c r="WZG9" s="12">
        <v>50</v>
      </c>
      <c r="WZH9" s="12">
        <v>60</v>
      </c>
      <c r="WZI9" s="12">
        <v>60</v>
      </c>
      <c r="WZJ9" s="12">
        <v>60</v>
      </c>
      <c r="WZK9" s="12">
        <v>70</v>
      </c>
      <c r="WZL9" s="12">
        <v>60</v>
      </c>
      <c r="WZM9" s="12">
        <v>60</v>
      </c>
      <c r="WZN9" s="12">
        <v>60</v>
      </c>
      <c r="WZO9" s="12">
        <v>60</v>
      </c>
      <c r="WZP9" s="12">
        <v>60</v>
      </c>
      <c r="WZQ9" s="12">
        <v>70</v>
      </c>
      <c r="WZR9" s="12">
        <v>70</v>
      </c>
      <c r="WZS9" s="12">
        <v>70</v>
      </c>
      <c r="WZT9" s="12">
        <v>70</v>
      </c>
      <c r="WZU9" s="12">
        <v>70</v>
      </c>
      <c r="WZV9" s="12">
        <v>80</v>
      </c>
      <c r="WZW9" s="12">
        <v>80</v>
      </c>
      <c r="WZX9" s="12">
        <v>80</v>
      </c>
      <c r="WZY9" s="12">
        <v>80</v>
      </c>
      <c r="WZZ9" s="12">
        <v>80</v>
      </c>
      <c r="XAA9" s="12">
        <v>80</v>
      </c>
      <c r="XAB9" s="12">
        <v>90</v>
      </c>
      <c r="XAC9" s="12">
        <v>90</v>
      </c>
      <c r="XAD9" s="12">
        <v>90</v>
      </c>
      <c r="XAE9" s="12">
        <v>100</v>
      </c>
      <c r="XAF9" s="12">
        <v>100</v>
      </c>
      <c r="XAG9" s="12">
        <v>110</v>
      </c>
      <c r="XAH9" s="12">
        <v>110</v>
      </c>
      <c r="XAI9" s="12">
        <v>110</v>
      </c>
      <c r="XAJ9" s="12">
        <v>110</v>
      </c>
      <c r="XAK9" s="12">
        <v>110</v>
      </c>
      <c r="XAL9" s="12">
        <v>110</v>
      </c>
      <c r="XAM9" s="12">
        <v>120</v>
      </c>
      <c r="XAN9" s="12">
        <v>120</v>
      </c>
      <c r="XAO9" s="20">
        <v>9</v>
      </c>
      <c r="XAP9" s="12">
        <v>20</v>
      </c>
      <c r="XAQ9" s="12">
        <v>20</v>
      </c>
      <c r="XAR9" s="12">
        <v>20</v>
      </c>
      <c r="XAS9" s="12">
        <v>20</v>
      </c>
      <c r="XAT9" s="12">
        <v>20</v>
      </c>
      <c r="XAU9" s="12">
        <v>20</v>
      </c>
      <c r="XAV9" s="12">
        <v>20</v>
      </c>
      <c r="XAW9" s="12">
        <v>30</v>
      </c>
      <c r="XAX9" s="12">
        <v>30</v>
      </c>
      <c r="XAY9" s="12">
        <v>30</v>
      </c>
      <c r="XAZ9" s="12">
        <v>30</v>
      </c>
      <c r="XBA9" s="12">
        <v>30</v>
      </c>
      <c r="XBB9" s="12">
        <v>40</v>
      </c>
      <c r="XBC9" s="12">
        <v>40</v>
      </c>
      <c r="XBD9" s="12">
        <v>40</v>
      </c>
      <c r="XBE9" s="12">
        <v>70</v>
      </c>
      <c r="XBF9" s="12">
        <v>70</v>
      </c>
      <c r="XBG9" s="12">
        <v>60</v>
      </c>
      <c r="XBH9" s="12">
        <v>60</v>
      </c>
      <c r="XBI9" s="12">
        <v>60</v>
      </c>
      <c r="XBJ9" s="12">
        <v>60</v>
      </c>
      <c r="XBK9" s="12">
        <v>60</v>
      </c>
      <c r="XBL9" s="12">
        <v>60</v>
      </c>
      <c r="XBM9" s="12">
        <v>70</v>
      </c>
      <c r="XBN9" s="12">
        <v>70</v>
      </c>
      <c r="XBO9" s="12">
        <v>70</v>
      </c>
      <c r="XBP9" s="12">
        <v>70</v>
      </c>
      <c r="XBQ9" s="12">
        <v>70</v>
      </c>
      <c r="XBR9" s="12">
        <v>70</v>
      </c>
      <c r="XBS9" s="12">
        <v>80</v>
      </c>
      <c r="XBT9" s="12">
        <v>80</v>
      </c>
      <c r="XBU9" s="12">
        <v>80</v>
      </c>
      <c r="XBV9" s="12">
        <v>80</v>
      </c>
      <c r="XBW9" s="12">
        <v>80</v>
      </c>
      <c r="XBX9" s="12">
        <v>90</v>
      </c>
      <c r="XBY9" s="12">
        <v>90</v>
      </c>
      <c r="XBZ9" s="12">
        <v>90</v>
      </c>
      <c r="XCA9" s="12">
        <v>90</v>
      </c>
      <c r="XCB9" s="12">
        <v>100</v>
      </c>
      <c r="XCC9" s="12">
        <v>100</v>
      </c>
      <c r="XCD9" s="12">
        <v>100</v>
      </c>
      <c r="XCE9" s="12">
        <v>100</v>
      </c>
      <c r="XCF9" s="12">
        <v>100</v>
      </c>
      <c r="XCG9" s="12">
        <v>100</v>
      </c>
      <c r="XCH9" s="12">
        <v>110</v>
      </c>
      <c r="XCI9" s="12">
        <v>110</v>
      </c>
      <c r="XCJ9" s="7">
        <v>9</v>
      </c>
      <c r="XCK9" s="12"/>
      <c r="XCL9" s="12"/>
      <c r="XCM9" s="12">
        <v>16</v>
      </c>
      <c r="XCN9" s="12">
        <v>18</v>
      </c>
      <c r="XCO9" s="12">
        <v>21</v>
      </c>
      <c r="XCP9" s="12">
        <v>23</v>
      </c>
      <c r="XCQ9" s="12">
        <v>27</v>
      </c>
      <c r="XCR9" s="12">
        <v>29</v>
      </c>
      <c r="XCS9" s="12">
        <v>32</v>
      </c>
      <c r="XCT9" s="12">
        <v>35</v>
      </c>
      <c r="XCU9" s="12">
        <v>38</v>
      </c>
      <c r="XCV9" s="12">
        <v>40</v>
      </c>
      <c r="XCW9" s="12">
        <v>44</v>
      </c>
      <c r="XCX9" s="12">
        <v>47</v>
      </c>
      <c r="XCY9" s="12">
        <v>50</v>
      </c>
      <c r="XCZ9" s="12">
        <v>53</v>
      </c>
      <c r="XDA9" s="12">
        <v>57</v>
      </c>
      <c r="XDB9" s="12">
        <v>59</v>
      </c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>
        <f t="shared" si="0"/>
        <v>0</v>
      </c>
      <c r="XES9" s="4">
        <f t="shared" si="1"/>
        <v>0</v>
      </c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pans="1:103 16170:16384">
      <c r="A10" s="62">
        <f t="shared" si="2"/>
        <v>0</v>
      </c>
      <c r="B10" s="61" t="e">
        <f>O2*A10</f>
        <v>#DIV/0!</v>
      </c>
      <c r="C10" s="75">
        <v>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31"/>
      <c r="O10" s="38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WWX10" s="1"/>
      <c r="WWY10" s="20">
        <v>10</v>
      </c>
      <c r="WWZ10" s="12">
        <v>8</v>
      </c>
      <c r="WXA10" s="12">
        <v>8</v>
      </c>
      <c r="WXB10" s="12">
        <v>9</v>
      </c>
      <c r="WXC10" s="12">
        <v>9</v>
      </c>
      <c r="WXD10" s="12">
        <v>10</v>
      </c>
      <c r="WXE10" s="12">
        <v>10</v>
      </c>
      <c r="WXF10" s="12">
        <v>11</v>
      </c>
      <c r="WXG10" s="12">
        <v>11</v>
      </c>
      <c r="WXH10" s="12">
        <v>12</v>
      </c>
      <c r="WXI10" s="12">
        <v>12</v>
      </c>
      <c r="WXJ10" s="12">
        <v>13</v>
      </c>
      <c r="WXK10" s="12">
        <v>13</v>
      </c>
      <c r="WXL10" s="12">
        <v>14</v>
      </c>
      <c r="WXM10" s="12">
        <v>14</v>
      </c>
      <c r="WXN10" s="12">
        <v>15</v>
      </c>
      <c r="WXO10" s="12">
        <v>15</v>
      </c>
      <c r="WXP10" s="12">
        <v>16</v>
      </c>
      <c r="WXQ10" s="12">
        <v>16</v>
      </c>
      <c r="WXR10" s="12">
        <v>17</v>
      </c>
      <c r="WXS10" s="12">
        <v>17</v>
      </c>
      <c r="WXT10" s="12">
        <v>18</v>
      </c>
      <c r="WXU10" s="12">
        <v>18</v>
      </c>
      <c r="WXV10" s="12">
        <v>19</v>
      </c>
      <c r="WXW10" s="12">
        <v>19</v>
      </c>
      <c r="WXX10" s="12">
        <v>20</v>
      </c>
      <c r="WXY10" s="12">
        <v>20</v>
      </c>
      <c r="WXZ10" s="12">
        <v>21</v>
      </c>
      <c r="WYA10" s="12">
        <v>21</v>
      </c>
      <c r="WYB10" s="12">
        <v>22</v>
      </c>
      <c r="WYC10" s="12">
        <v>22</v>
      </c>
      <c r="WYD10" s="12">
        <v>23</v>
      </c>
      <c r="WYE10" s="12">
        <v>23</v>
      </c>
      <c r="WYF10" s="12">
        <v>24</v>
      </c>
      <c r="WYG10" s="12">
        <v>24</v>
      </c>
      <c r="WYH10" s="12">
        <v>25</v>
      </c>
      <c r="WYI10" s="12">
        <v>25</v>
      </c>
      <c r="WYJ10" s="12">
        <v>26</v>
      </c>
      <c r="WYK10" s="12">
        <v>26</v>
      </c>
      <c r="WYL10" s="12">
        <v>27</v>
      </c>
      <c r="WYM10" s="12">
        <v>27</v>
      </c>
      <c r="WYN10" s="12">
        <v>28</v>
      </c>
      <c r="WYO10" s="12">
        <v>28</v>
      </c>
      <c r="WYP10" s="12">
        <v>29</v>
      </c>
      <c r="WYQ10" s="12">
        <v>29</v>
      </c>
      <c r="WYR10" s="12">
        <v>30</v>
      </c>
      <c r="WYS10" s="12">
        <v>30</v>
      </c>
      <c r="WYT10" s="20">
        <v>10</v>
      </c>
      <c r="WYU10" s="12">
        <v>10</v>
      </c>
      <c r="WYV10" s="12">
        <v>10</v>
      </c>
      <c r="WYW10" s="12">
        <v>10</v>
      </c>
      <c r="WYX10" s="12">
        <v>10</v>
      </c>
      <c r="WYY10" s="12">
        <v>10</v>
      </c>
      <c r="WYZ10" s="12">
        <v>40</v>
      </c>
      <c r="WZA10" s="12">
        <v>40</v>
      </c>
      <c r="WZB10" s="12">
        <v>50</v>
      </c>
      <c r="WZC10" s="12">
        <v>50</v>
      </c>
      <c r="WZD10" s="12">
        <v>60</v>
      </c>
      <c r="WZE10" s="12">
        <v>60</v>
      </c>
      <c r="WZF10" s="12">
        <v>60</v>
      </c>
      <c r="WZG10" s="12">
        <v>70</v>
      </c>
      <c r="WZH10" s="12">
        <v>70</v>
      </c>
      <c r="WZI10" s="12">
        <v>60</v>
      </c>
      <c r="WZJ10" s="12">
        <v>60</v>
      </c>
      <c r="WZK10" s="12">
        <v>60</v>
      </c>
      <c r="WZL10" s="12">
        <v>60</v>
      </c>
      <c r="WZM10" s="12">
        <v>80</v>
      </c>
      <c r="WZN10" s="12">
        <v>80</v>
      </c>
      <c r="WZO10" s="12">
        <v>80</v>
      </c>
      <c r="WZP10" s="12">
        <v>80</v>
      </c>
      <c r="WZQ10" s="6">
        <v>90</v>
      </c>
      <c r="WZR10" s="6">
        <v>90</v>
      </c>
      <c r="WZS10" s="6">
        <v>90</v>
      </c>
      <c r="WZT10" s="6">
        <v>90</v>
      </c>
      <c r="WZU10" s="6">
        <v>90</v>
      </c>
      <c r="WZV10" s="6">
        <v>90</v>
      </c>
      <c r="WZW10" s="6">
        <v>90</v>
      </c>
      <c r="WZX10" s="12">
        <v>100</v>
      </c>
      <c r="WZY10" s="12">
        <v>100</v>
      </c>
      <c r="WZZ10" s="12">
        <v>100</v>
      </c>
      <c r="XAA10" s="12">
        <v>100</v>
      </c>
      <c r="XAB10" s="12">
        <v>110</v>
      </c>
      <c r="XAC10" s="12">
        <v>110</v>
      </c>
      <c r="XAD10" s="12">
        <v>110</v>
      </c>
      <c r="XAE10" s="12">
        <v>120</v>
      </c>
      <c r="XAF10" s="12">
        <v>120</v>
      </c>
      <c r="XAG10" s="12">
        <v>120</v>
      </c>
      <c r="XAH10" s="12">
        <v>130</v>
      </c>
      <c r="XAI10" s="12">
        <v>130</v>
      </c>
      <c r="XAJ10" s="12">
        <v>130</v>
      </c>
      <c r="XAK10" s="12">
        <v>130</v>
      </c>
      <c r="XAL10" s="12">
        <v>140</v>
      </c>
      <c r="XAM10" s="12">
        <v>140</v>
      </c>
      <c r="XAN10" s="12">
        <v>140</v>
      </c>
      <c r="XAO10" s="20">
        <v>10</v>
      </c>
      <c r="XAP10" s="12">
        <v>20</v>
      </c>
      <c r="XAQ10" s="12">
        <v>20</v>
      </c>
      <c r="XAR10" s="12">
        <v>20</v>
      </c>
      <c r="XAS10" s="12">
        <v>20</v>
      </c>
      <c r="XAT10" s="12">
        <v>20</v>
      </c>
      <c r="XAU10" s="12">
        <v>30</v>
      </c>
      <c r="XAV10" s="12">
        <v>30</v>
      </c>
      <c r="XAW10" s="12">
        <v>30</v>
      </c>
      <c r="XAX10" s="12">
        <v>30</v>
      </c>
      <c r="XAY10" s="12">
        <v>40</v>
      </c>
      <c r="XAZ10" s="12">
        <v>40</v>
      </c>
      <c r="XBA10" s="12">
        <v>60</v>
      </c>
      <c r="XBB10" s="12">
        <v>70</v>
      </c>
      <c r="XBC10" s="12">
        <v>70</v>
      </c>
      <c r="XBD10" s="12">
        <v>60</v>
      </c>
      <c r="XBE10" s="12">
        <v>60</v>
      </c>
      <c r="XBF10" s="12">
        <v>60</v>
      </c>
      <c r="XBG10" s="12">
        <v>70</v>
      </c>
      <c r="XBH10" s="12">
        <v>70</v>
      </c>
      <c r="XBI10" s="12">
        <v>80</v>
      </c>
      <c r="XBJ10" s="12">
        <v>80</v>
      </c>
      <c r="XBK10" s="12">
        <v>80</v>
      </c>
      <c r="XBL10" s="12">
        <v>80</v>
      </c>
      <c r="XBM10" s="12">
        <v>80</v>
      </c>
      <c r="XBN10" s="12">
        <v>90</v>
      </c>
      <c r="XBO10" s="12">
        <v>90</v>
      </c>
      <c r="XBP10" s="12">
        <v>90</v>
      </c>
      <c r="XBQ10" s="12">
        <v>90</v>
      </c>
      <c r="XBR10" s="12">
        <v>90</v>
      </c>
      <c r="XBS10" s="12">
        <v>90</v>
      </c>
      <c r="XBT10" s="12">
        <v>90</v>
      </c>
      <c r="XBU10" s="12">
        <v>90</v>
      </c>
      <c r="XBV10" s="12">
        <v>100</v>
      </c>
      <c r="XBW10" s="12">
        <v>100</v>
      </c>
      <c r="XBX10" s="12">
        <v>100</v>
      </c>
      <c r="XBY10" s="12">
        <v>100</v>
      </c>
      <c r="XBZ10" s="12">
        <v>120</v>
      </c>
      <c r="XCA10" s="12">
        <v>120</v>
      </c>
      <c r="XCB10" s="12">
        <v>130</v>
      </c>
      <c r="XCC10" s="12">
        <v>130</v>
      </c>
      <c r="XCD10" s="12">
        <v>130</v>
      </c>
      <c r="XCE10" s="12">
        <v>130</v>
      </c>
      <c r="XCF10" s="12">
        <v>130</v>
      </c>
      <c r="XCG10" s="12">
        <v>140</v>
      </c>
      <c r="XCH10" s="12">
        <v>140</v>
      </c>
      <c r="XCI10" s="12">
        <v>140</v>
      </c>
      <c r="XCJ10" s="7">
        <v>10</v>
      </c>
      <c r="XCK10" s="12"/>
      <c r="XCL10" s="12"/>
      <c r="XCM10" s="12">
        <v>15</v>
      </c>
      <c r="XCN10" s="12">
        <v>17</v>
      </c>
      <c r="XCO10" s="12">
        <v>20</v>
      </c>
      <c r="XCP10" s="12">
        <v>22</v>
      </c>
      <c r="XCQ10" s="12">
        <v>25</v>
      </c>
      <c r="XCR10" s="12">
        <v>27</v>
      </c>
      <c r="XCS10" s="12">
        <v>31</v>
      </c>
      <c r="XCT10" s="12">
        <v>33</v>
      </c>
      <c r="XCU10" s="12">
        <v>36</v>
      </c>
      <c r="XCV10" s="12">
        <v>38</v>
      </c>
      <c r="XCW10" s="12">
        <v>42</v>
      </c>
      <c r="XCX10" s="12">
        <v>44</v>
      </c>
      <c r="XCY10" s="12">
        <v>49</v>
      </c>
      <c r="XCZ10" s="12">
        <v>50</v>
      </c>
      <c r="XDA10" s="12">
        <v>54</v>
      </c>
      <c r="XDB10" s="12">
        <v>56</v>
      </c>
      <c r="XDC10" s="12">
        <v>60</v>
      </c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>
        <f t="shared" si="0"/>
        <v>0</v>
      </c>
      <c r="XES10" s="4">
        <f t="shared" si="1"/>
        <v>0</v>
      </c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1"/>
    </row>
    <row r="11" spans="1:103 16170:16384">
      <c r="A11" s="62">
        <f t="shared" si="2"/>
        <v>0</v>
      </c>
      <c r="B11" s="61" t="e">
        <f>O2*A11</f>
        <v>#DIV/0!</v>
      </c>
      <c r="C11" s="75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31"/>
      <c r="O11" s="38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WWX11" s="1"/>
      <c r="WWY11" s="20">
        <v>11</v>
      </c>
      <c r="WWZ11" s="12">
        <v>9</v>
      </c>
      <c r="WXA11" s="12">
        <v>10</v>
      </c>
      <c r="WXB11" s="12">
        <v>11</v>
      </c>
      <c r="WXC11" s="12">
        <v>11</v>
      </c>
      <c r="WXD11" s="12">
        <v>12</v>
      </c>
      <c r="WXE11" s="12">
        <v>13</v>
      </c>
      <c r="WXF11" s="12">
        <v>13</v>
      </c>
      <c r="WXG11" s="12">
        <v>14</v>
      </c>
      <c r="WXH11" s="12">
        <v>14</v>
      </c>
      <c r="WXI11" s="12">
        <v>15</v>
      </c>
      <c r="WXJ11" s="12">
        <v>16</v>
      </c>
      <c r="WXK11" s="12">
        <v>16</v>
      </c>
      <c r="WXL11" s="12">
        <v>17</v>
      </c>
      <c r="WXM11" s="12">
        <v>18</v>
      </c>
      <c r="WXN11" s="12">
        <v>18</v>
      </c>
      <c r="WXO11" s="12">
        <v>19</v>
      </c>
      <c r="WXP11" s="12">
        <v>19</v>
      </c>
      <c r="WXQ11" s="12">
        <v>20</v>
      </c>
      <c r="WXR11" s="12">
        <v>21</v>
      </c>
      <c r="WXS11" s="12">
        <v>21</v>
      </c>
      <c r="WXT11" s="12">
        <v>22</v>
      </c>
      <c r="WXU11" s="12">
        <v>23</v>
      </c>
      <c r="WXV11" s="12">
        <v>23</v>
      </c>
      <c r="WXW11" s="12">
        <v>24</v>
      </c>
      <c r="WXX11" s="12">
        <v>24</v>
      </c>
      <c r="WXY11" s="12">
        <v>25</v>
      </c>
      <c r="WXZ11" s="12">
        <v>26</v>
      </c>
      <c r="WYA11" s="12">
        <v>26</v>
      </c>
      <c r="WYB11" s="12">
        <v>27</v>
      </c>
      <c r="WYC11" s="12">
        <v>28</v>
      </c>
      <c r="WYD11" s="12">
        <v>28</v>
      </c>
      <c r="WYE11" s="12">
        <v>29</v>
      </c>
      <c r="WYF11" s="12">
        <v>29</v>
      </c>
      <c r="WYG11" s="12">
        <v>30</v>
      </c>
      <c r="WYH11" s="12">
        <v>31</v>
      </c>
      <c r="WYI11" s="12">
        <v>31</v>
      </c>
      <c r="WYJ11" s="12">
        <v>32</v>
      </c>
      <c r="WYK11" s="12">
        <v>33</v>
      </c>
      <c r="WYL11" s="12">
        <v>33</v>
      </c>
      <c r="WYM11" s="12">
        <v>34</v>
      </c>
      <c r="WYN11" s="12">
        <v>35</v>
      </c>
      <c r="WYO11" s="12">
        <v>35</v>
      </c>
      <c r="WYP11" s="12">
        <v>36</v>
      </c>
      <c r="WYQ11" s="12">
        <v>36</v>
      </c>
      <c r="WYR11" s="12">
        <v>37</v>
      </c>
      <c r="WYS11" s="12">
        <v>38</v>
      </c>
      <c r="WYT11" s="20">
        <v>11</v>
      </c>
      <c r="WYU11" s="12">
        <v>10</v>
      </c>
      <c r="WYV11" s="12">
        <v>10</v>
      </c>
      <c r="WYW11" s="12">
        <v>10</v>
      </c>
      <c r="WYX11" s="12">
        <v>40</v>
      </c>
      <c r="WYY11" s="12">
        <v>40</v>
      </c>
      <c r="WYZ11" s="12">
        <v>50</v>
      </c>
      <c r="WZA11" s="12">
        <v>50</v>
      </c>
      <c r="WZB11" s="12">
        <v>60</v>
      </c>
      <c r="WZC11" s="12">
        <v>60</v>
      </c>
      <c r="WZD11" s="12">
        <v>60</v>
      </c>
      <c r="WZE11" s="12">
        <v>70</v>
      </c>
      <c r="WZF11" s="12">
        <v>70</v>
      </c>
      <c r="WZG11" s="12">
        <v>70</v>
      </c>
      <c r="WZH11" s="12">
        <v>70</v>
      </c>
      <c r="WZI11" s="12">
        <v>70</v>
      </c>
      <c r="WZJ11" s="12">
        <v>80</v>
      </c>
      <c r="WZK11" s="12">
        <v>80</v>
      </c>
      <c r="WZL11" s="12">
        <v>80</v>
      </c>
      <c r="WZM11" s="12">
        <v>80</v>
      </c>
      <c r="WZN11" s="12">
        <v>90</v>
      </c>
      <c r="WZO11" s="12">
        <v>90</v>
      </c>
      <c r="WZP11" s="12">
        <v>100</v>
      </c>
      <c r="WZQ11" s="12">
        <v>100</v>
      </c>
      <c r="WZR11" s="12">
        <v>100</v>
      </c>
      <c r="WZS11" s="12">
        <v>100</v>
      </c>
      <c r="WZT11" s="12">
        <v>110</v>
      </c>
      <c r="WZU11" s="12">
        <v>110</v>
      </c>
      <c r="WZV11" s="12">
        <v>120</v>
      </c>
      <c r="WZW11" s="12">
        <v>120</v>
      </c>
      <c r="WZX11" s="12">
        <v>130</v>
      </c>
      <c r="WZY11" s="12">
        <v>130</v>
      </c>
      <c r="WZZ11" s="12">
        <v>130</v>
      </c>
      <c r="XAA11" s="12">
        <v>130</v>
      </c>
      <c r="XAB11" s="12">
        <v>130</v>
      </c>
      <c r="XAC11" s="12">
        <v>130</v>
      </c>
      <c r="XAD11" s="12">
        <v>140</v>
      </c>
      <c r="XAE11" s="12">
        <v>140</v>
      </c>
      <c r="XAF11" s="12">
        <v>140</v>
      </c>
      <c r="XAG11" s="12">
        <v>150</v>
      </c>
      <c r="XAH11" s="12">
        <v>150</v>
      </c>
      <c r="XAI11" s="12">
        <v>160</v>
      </c>
      <c r="XAJ11" s="12">
        <v>160</v>
      </c>
      <c r="XAK11" s="12">
        <v>160</v>
      </c>
      <c r="XAL11" s="12">
        <v>170</v>
      </c>
      <c r="XAM11" s="12">
        <v>170</v>
      </c>
      <c r="XAN11" s="12">
        <v>170</v>
      </c>
      <c r="XAO11" s="20">
        <v>11</v>
      </c>
      <c r="XAP11" s="12">
        <v>20</v>
      </c>
      <c r="XAQ11" s="12">
        <v>20</v>
      </c>
      <c r="XAR11" s="12">
        <v>20</v>
      </c>
      <c r="XAS11" s="12">
        <v>30</v>
      </c>
      <c r="XAT11" s="12">
        <v>30</v>
      </c>
      <c r="XAU11" s="12">
        <v>30</v>
      </c>
      <c r="XAV11" s="12">
        <v>30</v>
      </c>
      <c r="XAW11" s="12">
        <v>40</v>
      </c>
      <c r="XAX11" s="12">
        <v>60</v>
      </c>
      <c r="XAY11" s="12">
        <v>60</v>
      </c>
      <c r="XAZ11" s="12">
        <v>70</v>
      </c>
      <c r="XBA11" s="12">
        <v>70</v>
      </c>
      <c r="XBB11" s="12">
        <v>70</v>
      </c>
      <c r="XBC11" s="12">
        <v>70</v>
      </c>
      <c r="XBD11" s="12">
        <v>70</v>
      </c>
      <c r="XBE11" s="12">
        <v>70</v>
      </c>
      <c r="XBF11" s="12">
        <v>80</v>
      </c>
      <c r="XBG11" s="12">
        <v>80</v>
      </c>
      <c r="XBH11" s="12">
        <v>80</v>
      </c>
      <c r="XBI11" s="12">
        <v>90</v>
      </c>
      <c r="XBJ11" s="12">
        <v>90</v>
      </c>
      <c r="XBK11" s="12">
        <v>100</v>
      </c>
      <c r="XBL11" s="12">
        <v>100</v>
      </c>
      <c r="XBM11" s="12">
        <v>100</v>
      </c>
      <c r="XBN11" s="12">
        <v>100</v>
      </c>
      <c r="XBO11" s="12">
        <v>100</v>
      </c>
      <c r="XBP11" s="12">
        <v>100</v>
      </c>
      <c r="XBQ11" s="12">
        <v>100</v>
      </c>
      <c r="XBR11" s="12">
        <v>110</v>
      </c>
      <c r="XBS11" s="12">
        <v>110</v>
      </c>
      <c r="XBT11" s="12">
        <v>130</v>
      </c>
      <c r="XBU11" s="12">
        <v>130</v>
      </c>
      <c r="XBV11" s="12">
        <v>130</v>
      </c>
      <c r="XBW11" s="12">
        <v>130</v>
      </c>
      <c r="XBX11" s="12">
        <v>140</v>
      </c>
      <c r="XBY11" s="12">
        <v>140</v>
      </c>
      <c r="XBZ11" s="12">
        <v>140</v>
      </c>
      <c r="XCA11" s="12">
        <v>140</v>
      </c>
      <c r="XCB11" s="12">
        <v>140</v>
      </c>
      <c r="XCC11" s="12">
        <v>160</v>
      </c>
      <c r="XCD11" s="12">
        <v>160</v>
      </c>
      <c r="XCE11" s="12">
        <v>160</v>
      </c>
      <c r="XCF11" s="12">
        <v>160</v>
      </c>
      <c r="XCG11" s="12">
        <v>160</v>
      </c>
      <c r="XCH11" s="12">
        <v>160</v>
      </c>
      <c r="XCI11" s="12">
        <v>170</v>
      </c>
      <c r="XCJ11" s="7">
        <v>11</v>
      </c>
      <c r="XCK11" s="12"/>
      <c r="XCL11" s="12"/>
      <c r="XCM11" s="12">
        <v>15</v>
      </c>
      <c r="XCN11" s="12">
        <v>16</v>
      </c>
      <c r="XCO11" s="12">
        <v>19</v>
      </c>
      <c r="XCP11" s="12">
        <v>21</v>
      </c>
      <c r="XCQ11" s="12">
        <v>24</v>
      </c>
      <c r="XCR11" s="12">
        <v>26</v>
      </c>
      <c r="XCS11" s="12">
        <v>29</v>
      </c>
      <c r="XCT11" s="12">
        <v>31</v>
      </c>
      <c r="XCU11" s="12">
        <v>34</v>
      </c>
      <c r="XCV11" s="12">
        <v>37</v>
      </c>
      <c r="XCW11" s="12">
        <v>40</v>
      </c>
      <c r="XCX11" s="12">
        <v>42</v>
      </c>
      <c r="XCY11" s="12">
        <v>45</v>
      </c>
      <c r="XCZ11" s="12">
        <v>48</v>
      </c>
      <c r="XDA11" s="12">
        <v>51</v>
      </c>
      <c r="XDB11" s="12">
        <v>53</v>
      </c>
      <c r="XDC11" s="12">
        <v>57</v>
      </c>
      <c r="XDD11" s="12">
        <v>59</v>
      </c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>
        <f t="shared" si="0"/>
        <v>0</v>
      </c>
      <c r="XES11" s="4">
        <f t="shared" si="1"/>
        <v>0</v>
      </c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1:103 16170:16384">
      <c r="A12" s="62">
        <f t="shared" si="2"/>
        <v>0</v>
      </c>
      <c r="B12" s="61" t="e">
        <f>O2*A12</f>
        <v>#DIV/0!</v>
      </c>
      <c r="C12" s="75">
        <v>10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31"/>
      <c r="O12" s="38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WWX12" s="1"/>
      <c r="WWY12" s="20">
        <v>12</v>
      </c>
      <c r="WWZ12" s="12">
        <v>11</v>
      </c>
      <c r="WXA12" s="12">
        <v>12</v>
      </c>
      <c r="WXB12" s="12">
        <v>13</v>
      </c>
      <c r="WXC12" s="12">
        <v>14</v>
      </c>
      <c r="WXD12" s="12">
        <v>15</v>
      </c>
      <c r="WXE12" s="12">
        <v>15</v>
      </c>
      <c r="WXF12" s="12">
        <v>16</v>
      </c>
      <c r="WXG12" s="12">
        <v>17</v>
      </c>
      <c r="WXH12" s="12">
        <v>18</v>
      </c>
      <c r="WXI12" s="12">
        <v>18</v>
      </c>
      <c r="WXJ12" s="12">
        <v>19</v>
      </c>
      <c r="WXK12" s="12">
        <v>20</v>
      </c>
      <c r="WXL12" s="12">
        <v>21</v>
      </c>
      <c r="WXM12" s="12">
        <v>21</v>
      </c>
      <c r="WXN12" s="12">
        <v>22</v>
      </c>
      <c r="WXO12" s="12">
        <v>23</v>
      </c>
      <c r="WXP12" s="12">
        <v>24</v>
      </c>
      <c r="WXQ12" s="12">
        <v>24</v>
      </c>
      <c r="WXR12" s="12">
        <v>25</v>
      </c>
      <c r="WXS12" s="12">
        <v>26</v>
      </c>
      <c r="WXT12" s="12">
        <v>27</v>
      </c>
      <c r="WXU12" s="12">
        <v>28</v>
      </c>
      <c r="WXV12" s="12">
        <v>28</v>
      </c>
      <c r="WXW12" s="12">
        <v>29</v>
      </c>
      <c r="WXX12" s="12">
        <v>30</v>
      </c>
      <c r="WXY12" s="12">
        <v>31</v>
      </c>
      <c r="WXZ12" s="12">
        <v>31</v>
      </c>
      <c r="WYA12" s="12">
        <v>32</v>
      </c>
      <c r="WYB12" s="12">
        <v>33</v>
      </c>
      <c r="WYC12" s="12">
        <v>34</v>
      </c>
      <c r="WYD12" s="12">
        <v>34</v>
      </c>
      <c r="WYE12" s="12">
        <v>35</v>
      </c>
      <c r="WYF12" s="12">
        <v>36</v>
      </c>
      <c r="WYG12" s="12">
        <v>37</v>
      </c>
      <c r="WYH12" s="12">
        <v>37</v>
      </c>
      <c r="WYI12" s="12">
        <v>38</v>
      </c>
      <c r="WYJ12" s="12">
        <v>39</v>
      </c>
      <c r="WYK12" s="12">
        <v>40</v>
      </c>
      <c r="WYL12" s="12">
        <v>41</v>
      </c>
      <c r="WYM12" s="12">
        <v>41</v>
      </c>
      <c r="WYN12" s="12">
        <v>42</v>
      </c>
      <c r="WYO12" s="12">
        <v>43</v>
      </c>
      <c r="WYP12" s="12">
        <v>44</v>
      </c>
      <c r="WYQ12" s="12">
        <v>44</v>
      </c>
      <c r="WYR12" s="12">
        <v>45</v>
      </c>
      <c r="WYS12" s="12">
        <v>46</v>
      </c>
      <c r="WYT12" s="20">
        <v>12</v>
      </c>
      <c r="WYU12" s="12">
        <v>10</v>
      </c>
      <c r="WYV12" s="12">
        <v>10</v>
      </c>
      <c r="WYW12" s="12">
        <v>40</v>
      </c>
      <c r="WYX12" s="12">
        <v>50</v>
      </c>
      <c r="WYY12" s="12">
        <v>50</v>
      </c>
      <c r="WYZ12" s="12">
        <v>60</v>
      </c>
      <c r="WZA12" s="12">
        <v>60</v>
      </c>
      <c r="WZB12" s="12">
        <v>60</v>
      </c>
      <c r="WZC12" s="12">
        <v>70</v>
      </c>
      <c r="WZD12" s="12">
        <v>90</v>
      </c>
      <c r="WZE12" s="12">
        <v>90</v>
      </c>
      <c r="WZF12" s="12">
        <v>80</v>
      </c>
      <c r="WZG12" s="12">
        <v>80</v>
      </c>
      <c r="WZH12" s="12">
        <v>90</v>
      </c>
      <c r="WZI12" s="12">
        <v>90</v>
      </c>
      <c r="WZJ12" s="12">
        <v>90</v>
      </c>
      <c r="WZK12" s="12">
        <v>100</v>
      </c>
      <c r="WZL12" s="12">
        <v>100</v>
      </c>
      <c r="WZM12" s="12">
        <v>100</v>
      </c>
      <c r="WZN12" s="12">
        <v>100</v>
      </c>
      <c r="WZO12" s="12">
        <v>100</v>
      </c>
      <c r="WZP12" s="12">
        <v>100</v>
      </c>
      <c r="WZQ12" s="12">
        <v>110</v>
      </c>
      <c r="WZR12" s="12">
        <v>120</v>
      </c>
      <c r="WZS12" s="12">
        <v>130</v>
      </c>
      <c r="WZT12" s="12">
        <v>130</v>
      </c>
      <c r="WZU12" s="12">
        <v>140</v>
      </c>
      <c r="WZV12" s="12">
        <v>140</v>
      </c>
      <c r="WZW12" s="12">
        <v>140</v>
      </c>
      <c r="WZX12" s="12">
        <v>140</v>
      </c>
      <c r="WZY12" s="12">
        <v>140</v>
      </c>
      <c r="WZZ12" s="12">
        <v>150</v>
      </c>
      <c r="XAA12" s="12">
        <v>150</v>
      </c>
      <c r="XAB12" s="12">
        <v>180</v>
      </c>
      <c r="XAC12" s="12">
        <v>180</v>
      </c>
      <c r="XAD12" s="12">
        <v>190</v>
      </c>
      <c r="XAE12" s="12">
        <v>190</v>
      </c>
      <c r="XAF12" s="12">
        <v>190</v>
      </c>
      <c r="XAG12" s="12">
        <v>190</v>
      </c>
      <c r="XAH12" s="12">
        <v>190</v>
      </c>
      <c r="XAI12" s="12">
        <v>200</v>
      </c>
      <c r="XAJ12" s="12">
        <v>200</v>
      </c>
      <c r="XAK12" s="12">
        <v>200</v>
      </c>
      <c r="XAL12" s="12">
        <v>210</v>
      </c>
      <c r="XAM12" s="12">
        <v>210</v>
      </c>
      <c r="XAN12" s="12">
        <v>220</v>
      </c>
      <c r="XAO12" s="20">
        <v>12</v>
      </c>
      <c r="XAP12" s="12">
        <v>20</v>
      </c>
      <c r="XAQ12" s="12">
        <v>20</v>
      </c>
      <c r="XAR12" s="12">
        <v>30</v>
      </c>
      <c r="XAS12" s="12">
        <v>30</v>
      </c>
      <c r="XAT12" s="12">
        <v>30</v>
      </c>
      <c r="XAU12" s="12">
        <v>40</v>
      </c>
      <c r="XAV12" s="12">
        <v>60</v>
      </c>
      <c r="XAW12" s="12">
        <v>60</v>
      </c>
      <c r="XAX12" s="12">
        <v>80</v>
      </c>
      <c r="XAY12" s="12">
        <v>80</v>
      </c>
      <c r="XAZ12" s="12">
        <v>80</v>
      </c>
      <c r="XBA12" s="12">
        <v>70</v>
      </c>
      <c r="XBB12" s="12">
        <v>70</v>
      </c>
      <c r="XBC12" s="12">
        <v>80</v>
      </c>
      <c r="XBD12" s="12">
        <v>90</v>
      </c>
      <c r="XBE12" s="12">
        <v>90</v>
      </c>
      <c r="XBF12" s="12">
        <v>90</v>
      </c>
      <c r="XBG12" s="12">
        <v>90</v>
      </c>
      <c r="XBH12" s="12">
        <v>90</v>
      </c>
      <c r="XBI12" s="12">
        <v>100</v>
      </c>
      <c r="XBJ12" s="12">
        <v>100</v>
      </c>
      <c r="XBK12" s="12">
        <v>100</v>
      </c>
      <c r="XBL12" s="12">
        <v>100</v>
      </c>
      <c r="XBM12" s="12">
        <v>120</v>
      </c>
      <c r="XBN12" s="12">
        <v>120</v>
      </c>
      <c r="XBO12" s="12">
        <v>120</v>
      </c>
      <c r="XBP12" s="12">
        <v>150</v>
      </c>
      <c r="XBQ12" s="12">
        <v>150</v>
      </c>
      <c r="XBR12" s="12">
        <v>150</v>
      </c>
      <c r="XBS12" s="12">
        <v>150</v>
      </c>
      <c r="XBT12" s="12">
        <v>150</v>
      </c>
      <c r="XBU12" s="12">
        <v>160</v>
      </c>
      <c r="XBV12" s="12">
        <v>170</v>
      </c>
      <c r="XBW12" s="12">
        <v>170</v>
      </c>
      <c r="XBX12" s="12">
        <v>170</v>
      </c>
      <c r="XBY12" s="12">
        <v>180</v>
      </c>
      <c r="XBZ12" s="12">
        <v>180</v>
      </c>
      <c r="XCA12" s="12">
        <v>180</v>
      </c>
      <c r="XCB12" s="12">
        <v>180</v>
      </c>
      <c r="XCC12" s="12">
        <v>180</v>
      </c>
      <c r="XCD12" s="12">
        <v>180</v>
      </c>
      <c r="XCE12" s="12">
        <v>180</v>
      </c>
      <c r="XCF12" s="12">
        <v>190</v>
      </c>
      <c r="XCG12" s="12">
        <v>200</v>
      </c>
      <c r="XCH12" s="12">
        <v>200</v>
      </c>
      <c r="XCI12" s="12">
        <v>220</v>
      </c>
      <c r="XCJ12" s="7">
        <v>12</v>
      </c>
      <c r="XCK12" s="12"/>
      <c r="XCL12" s="12"/>
      <c r="XCM12" s="12"/>
      <c r="XCN12" s="12">
        <v>16</v>
      </c>
      <c r="XCO12" s="12">
        <v>18</v>
      </c>
      <c r="XCP12" s="12">
        <v>20</v>
      </c>
      <c r="XCQ12" s="12">
        <v>23</v>
      </c>
      <c r="XCR12" s="12">
        <v>25</v>
      </c>
      <c r="XCS12" s="12">
        <v>28</v>
      </c>
      <c r="XCT12" s="12">
        <v>30</v>
      </c>
      <c r="XCU12" s="12">
        <v>33</v>
      </c>
      <c r="XCV12" s="12">
        <v>35</v>
      </c>
      <c r="XCW12" s="12">
        <v>38</v>
      </c>
      <c r="XCX12" s="12">
        <v>40</v>
      </c>
      <c r="XCY12" s="12">
        <v>44</v>
      </c>
      <c r="XCZ12" s="12">
        <v>46</v>
      </c>
      <c r="XDA12" s="12">
        <v>49</v>
      </c>
      <c r="XDB12" s="12">
        <v>51</v>
      </c>
      <c r="XDC12" s="12">
        <v>55</v>
      </c>
      <c r="XDD12" s="12">
        <v>57</v>
      </c>
      <c r="XDE12" s="12">
        <v>60</v>
      </c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>
        <f t="shared" si="0"/>
        <v>0</v>
      </c>
      <c r="XES12" s="4">
        <f t="shared" si="1"/>
        <v>0</v>
      </c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3" spans="1:103 16170:16384">
      <c r="A13" s="62">
        <f t="shared" si="2"/>
        <v>0</v>
      </c>
      <c r="B13" s="61" t="e">
        <f>O2*A13</f>
        <v>#DIV/0!</v>
      </c>
      <c r="C13" s="75">
        <v>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31"/>
      <c r="O13" s="38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WWX13" s="1"/>
      <c r="WWY13" s="20">
        <v>13</v>
      </c>
      <c r="WWZ13" s="12">
        <v>14</v>
      </c>
      <c r="WXA13" s="12">
        <v>15</v>
      </c>
      <c r="WXB13" s="12">
        <v>16</v>
      </c>
      <c r="WXC13" s="12">
        <v>16</v>
      </c>
      <c r="WXD13" s="12">
        <v>17</v>
      </c>
      <c r="WXE13" s="12">
        <v>18</v>
      </c>
      <c r="WXF13" s="12">
        <v>19</v>
      </c>
      <c r="WXG13" s="12">
        <v>20</v>
      </c>
      <c r="WXH13" s="12">
        <v>21</v>
      </c>
      <c r="WXI13" s="12">
        <v>22</v>
      </c>
      <c r="WXJ13" s="12">
        <v>23</v>
      </c>
      <c r="WXK13" s="12">
        <v>24</v>
      </c>
      <c r="WXL13" s="12">
        <v>25</v>
      </c>
      <c r="WXM13" s="12">
        <v>26</v>
      </c>
      <c r="WXN13" s="12">
        <v>27</v>
      </c>
      <c r="WXO13" s="12">
        <v>27</v>
      </c>
      <c r="WXP13" s="12">
        <v>28</v>
      </c>
      <c r="WXQ13" s="12">
        <v>29</v>
      </c>
      <c r="WXR13" s="12">
        <v>30</v>
      </c>
      <c r="WXS13" s="12">
        <v>31</v>
      </c>
      <c r="WXT13" s="12">
        <v>32</v>
      </c>
      <c r="WXU13" s="12">
        <v>33</v>
      </c>
      <c r="WXV13" s="12">
        <v>34</v>
      </c>
      <c r="WXW13" s="12">
        <v>35</v>
      </c>
      <c r="WXX13" s="12">
        <v>36</v>
      </c>
      <c r="WXY13" s="12">
        <v>37</v>
      </c>
      <c r="WXZ13" s="12">
        <v>37</v>
      </c>
      <c r="WYA13" s="12">
        <v>38</v>
      </c>
      <c r="WYB13" s="12">
        <v>39</v>
      </c>
      <c r="WYC13" s="12">
        <v>40</v>
      </c>
      <c r="WYD13" s="12">
        <v>41</v>
      </c>
      <c r="WYE13" s="12">
        <v>42</v>
      </c>
      <c r="WYF13" s="12">
        <v>43</v>
      </c>
      <c r="WYG13" s="12">
        <v>44</v>
      </c>
      <c r="WYH13" s="12">
        <v>45</v>
      </c>
      <c r="WYI13" s="12">
        <v>46</v>
      </c>
      <c r="WYJ13" s="12">
        <v>47</v>
      </c>
      <c r="WYK13" s="12">
        <v>48</v>
      </c>
      <c r="WYL13" s="12">
        <v>48</v>
      </c>
      <c r="WYM13" s="12">
        <v>49</v>
      </c>
      <c r="WYN13" s="12">
        <v>50</v>
      </c>
      <c r="WYO13" s="12">
        <v>51</v>
      </c>
      <c r="WYP13" s="12">
        <v>52</v>
      </c>
      <c r="WYQ13" s="12">
        <v>53</v>
      </c>
      <c r="WYR13" s="12">
        <v>54</v>
      </c>
      <c r="WYS13" s="12">
        <v>55</v>
      </c>
      <c r="WYT13" s="20">
        <v>13</v>
      </c>
      <c r="WYU13" s="12">
        <v>10</v>
      </c>
      <c r="WYV13" s="12">
        <v>40</v>
      </c>
      <c r="WYW13" s="12">
        <v>50</v>
      </c>
      <c r="WYX13" s="12">
        <v>50</v>
      </c>
      <c r="WYY13" s="12">
        <v>70</v>
      </c>
      <c r="WYZ13" s="12">
        <v>70</v>
      </c>
      <c r="WZA13" s="12">
        <v>70</v>
      </c>
      <c r="WZB13" s="12">
        <v>90</v>
      </c>
      <c r="WZC13" s="12">
        <v>90</v>
      </c>
      <c r="WZD13" s="12">
        <v>80</v>
      </c>
      <c r="WZE13" s="12">
        <v>80</v>
      </c>
      <c r="WZF13" s="12">
        <v>110</v>
      </c>
      <c r="WZG13" s="12">
        <v>110</v>
      </c>
      <c r="WZH13" s="12">
        <v>110</v>
      </c>
      <c r="WZI13" s="12">
        <v>120</v>
      </c>
      <c r="WZJ13" s="12">
        <v>120</v>
      </c>
      <c r="WZK13" s="12">
        <v>130</v>
      </c>
      <c r="WZL13" s="12">
        <v>130</v>
      </c>
      <c r="WZM13" s="12">
        <v>140</v>
      </c>
      <c r="WZN13" s="12">
        <v>140</v>
      </c>
      <c r="WZO13" s="12">
        <v>150</v>
      </c>
      <c r="WZP13" s="12">
        <v>150</v>
      </c>
      <c r="WZQ13" s="12">
        <v>150</v>
      </c>
      <c r="WZR13" s="12">
        <v>150</v>
      </c>
      <c r="WZS13" s="12">
        <v>160</v>
      </c>
      <c r="WZT13" s="12">
        <v>160</v>
      </c>
      <c r="WZU13" s="12">
        <v>160</v>
      </c>
      <c r="WZV13" s="12">
        <v>160</v>
      </c>
      <c r="WZW13" s="12">
        <v>160</v>
      </c>
      <c r="WZX13" s="12">
        <v>180</v>
      </c>
      <c r="WZY13" s="12">
        <v>200</v>
      </c>
      <c r="WZZ13" s="12">
        <v>200</v>
      </c>
      <c r="XAA13" s="12">
        <v>210</v>
      </c>
      <c r="XAB13" s="12">
        <v>220</v>
      </c>
      <c r="XAC13" s="12">
        <v>220</v>
      </c>
      <c r="XAD13" s="12">
        <v>220</v>
      </c>
      <c r="XAE13" s="12">
        <v>220</v>
      </c>
      <c r="XAF13" s="12">
        <v>230</v>
      </c>
      <c r="XAG13" s="12">
        <v>230</v>
      </c>
      <c r="XAH13" s="12">
        <v>240</v>
      </c>
      <c r="XAI13" s="12">
        <v>250</v>
      </c>
      <c r="XAJ13" s="12">
        <v>250</v>
      </c>
      <c r="XAK13" s="12">
        <v>250</v>
      </c>
      <c r="XAL13" s="12">
        <v>250</v>
      </c>
      <c r="XAM13" s="12">
        <v>260</v>
      </c>
      <c r="XAN13" s="12">
        <v>260</v>
      </c>
      <c r="XAO13" s="20">
        <v>13</v>
      </c>
      <c r="XAP13" s="12">
        <v>20</v>
      </c>
      <c r="XAQ13" s="12">
        <v>30</v>
      </c>
      <c r="XAR13" s="12">
        <v>30</v>
      </c>
      <c r="XAS13" s="12">
        <v>30</v>
      </c>
      <c r="XAT13" s="12">
        <v>60</v>
      </c>
      <c r="XAU13" s="12">
        <v>60</v>
      </c>
      <c r="XAV13" s="12">
        <v>70</v>
      </c>
      <c r="XAW13" s="12">
        <v>80</v>
      </c>
      <c r="XAX13" s="12">
        <v>80</v>
      </c>
      <c r="XAY13" s="12">
        <v>70</v>
      </c>
      <c r="XAZ13" s="12">
        <v>80</v>
      </c>
      <c r="XBA13" s="12">
        <v>80</v>
      </c>
      <c r="XBB13" s="12">
        <v>90</v>
      </c>
      <c r="XBC13" s="12">
        <v>90</v>
      </c>
      <c r="XBD13" s="12">
        <v>90</v>
      </c>
      <c r="XBE13" s="12">
        <v>110</v>
      </c>
      <c r="XBF13" s="12">
        <v>110</v>
      </c>
      <c r="XBG13" s="12">
        <v>120</v>
      </c>
      <c r="XBH13" s="12">
        <v>120</v>
      </c>
      <c r="XBI13" s="12">
        <v>120</v>
      </c>
      <c r="XBJ13" s="12">
        <v>120</v>
      </c>
      <c r="XBK13" s="12">
        <v>120</v>
      </c>
      <c r="XBL13" s="12">
        <v>120</v>
      </c>
      <c r="XBM13" s="12">
        <v>130</v>
      </c>
      <c r="XBN13" s="12">
        <v>150</v>
      </c>
      <c r="XBO13" s="12">
        <v>150</v>
      </c>
      <c r="XBP13" s="12">
        <v>150</v>
      </c>
      <c r="XBQ13" s="12">
        <v>150</v>
      </c>
      <c r="XBR13" s="12">
        <v>160</v>
      </c>
      <c r="XBS13" s="12">
        <v>200</v>
      </c>
      <c r="XBT13" s="12">
        <v>200</v>
      </c>
      <c r="XBU13" s="12">
        <v>200</v>
      </c>
      <c r="XBV13" s="12">
        <v>200</v>
      </c>
      <c r="XBW13" s="12">
        <v>210</v>
      </c>
      <c r="XBX13" s="12">
        <v>220</v>
      </c>
      <c r="XBY13" s="12">
        <v>220</v>
      </c>
      <c r="XBZ13" s="12">
        <v>220</v>
      </c>
      <c r="XCA13" s="12">
        <v>220</v>
      </c>
      <c r="XCB13" s="12">
        <v>220</v>
      </c>
      <c r="XCC13" s="12">
        <v>230</v>
      </c>
      <c r="XCD13" s="12">
        <v>230</v>
      </c>
      <c r="XCE13" s="12">
        <v>250</v>
      </c>
      <c r="XCF13" s="12">
        <v>250</v>
      </c>
      <c r="XCG13" s="12">
        <v>250</v>
      </c>
      <c r="XCH13" s="12">
        <v>260</v>
      </c>
      <c r="XCI13" s="12">
        <v>260</v>
      </c>
      <c r="XCJ13" s="7">
        <v>13</v>
      </c>
      <c r="XCK13" s="12"/>
      <c r="XCL13" s="12"/>
      <c r="XCM13" s="12"/>
      <c r="XCN13" s="12">
        <v>15</v>
      </c>
      <c r="XCO13" s="12">
        <v>18</v>
      </c>
      <c r="XCP13" s="12">
        <v>20</v>
      </c>
      <c r="XCQ13" s="12">
        <v>22</v>
      </c>
      <c r="XCR13" s="12">
        <v>24</v>
      </c>
      <c r="XCS13" s="12">
        <v>27</v>
      </c>
      <c r="XCT13" s="12">
        <v>29</v>
      </c>
      <c r="XCU13" s="12">
        <v>32</v>
      </c>
      <c r="XCV13" s="12">
        <v>34</v>
      </c>
      <c r="XCW13" s="12">
        <v>37</v>
      </c>
      <c r="XCX13" s="12">
        <v>39</v>
      </c>
      <c r="XCY13" s="12">
        <v>42</v>
      </c>
      <c r="XCZ13" s="12">
        <v>44</v>
      </c>
      <c r="XDA13" s="12">
        <v>47</v>
      </c>
      <c r="XDB13" s="12">
        <v>49</v>
      </c>
      <c r="XDC13" s="12">
        <v>53</v>
      </c>
      <c r="XDD13" s="12">
        <v>55</v>
      </c>
      <c r="XDE13" s="12">
        <v>58</v>
      </c>
      <c r="XDF13" s="12">
        <v>60</v>
      </c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>
        <f t="shared" si="0"/>
        <v>0</v>
      </c>
      <c r="XES13" s="4">
        <f t="shared" si="1"/>
        <v>0</v>
      </c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  <row r="14" spans="1:103 16170:16384">
      <c r="A14" s="62">
        <f t="shared" si="2"/>
        <v>0</v>
      </c>
      <c r="B14" s="61" t="e">
        <f>O2*A14</f>
        <v>#DIV/0!</v>
      </c>
      <c r="C14" s="75">
        <v>12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31"/>
      <c r="O14" s="38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WWX14" s="1"/>
      <c r="WWY14" s="20">
        <v>14</v>
      </c>
      <c r="WWZ14" s="12">
        <v>16</v>
      </c>
      <c r="WXA14" s="12">
        <v>17</v>
      </c>
      <c r="WXB14" s="12">
        <v>18</v>
      </c>
      <c r="WXC14" s="12">
        <v>19</v>
      </c>
      <c r="WXD14" s="12">
        <v>20</v>
      </c>
      <c r="WXE14" s="12">
        <v>22</v>
      </c>
      <c r="WXF14" s="12">
        <v>23</v>
      </c>
      <c r="WXG14" s="12">
        <v>24</v>
      </c>
      <c r="WXH14" s="12">
        <v>25</v>
      </c>
      <c r="WXI14" s="12">
        <v>26</v>
      </c>
      <c r="WXJ14" s="12">
        <v>27</v>
      </c>
      <c r="WXK14" s="12">
        <v>28</v>
      </c>
      <c r="WXL14" s="12">
        <v>29</v>
      </c>
      <c r="WXM14" s="12">
        <v>30</v>
      </c>
      <c r="WXN14" s="12">
        <v>31</v>
      </c>
      <c r="WXO14" s="12">
        <v>32</v>
      </c>
      <c r="WXP14" s="12">
        <v>33</v>
      </c>
      <c r="WXQ14" s="12">
        <v>34</v>
      </c>
      <c r="WXR14" s="12">
        <v>35</v>
      </c>
      <c r="WXS14" s="12">
        <v>37</v>
      </c>
      <c r="WXT14" s="12">
        <v>38</v>
      </c>
      <c r="WXU14" s="12">
        <v>39</v>
      </c>
      <c r="WXV14" s="12">
        <v>40</v>
      </c>
      <c r="WXW14" s="12">
        <v>41</v>
      </c>
      <c r="WXX14" s="12">
        <v>42</v>
      </c>
      <c r="WXY14" s="12">
        <v>43</v>
      </c>
      <c r="WXZ14" s="12">
        <v>44</v>
      </c>
      <c r="WYA14" s="12">
        <v>45</v>
      </c>
      <c r="WYB14" s="12">
        <v>46</v>
      </c>
      <c r="WYC14" s="12">
        <v>47</v>
      </c>
      <c r="WYD14" s="12">
        <v>48</v>
      </c>
      <c r="WYE14" s="12">
        <v>49</v>
      </c>
      <c r="WYF14" s="12">
        <v>51</v>
      </c>
      <c r="WYG14" s="12">
        <v>52</v>
      </c>
      <c r="WYH14" s="12">
        <v>53</v>
      </c>
      <c r="WYI14" s="12">
        <v>54</v>
      </c>
      <c r="WYJ14" s="12">
        <v>55</v>
      </c>
      <c r="WYK14" s="12">
        <v>56</v>
      </c>
      <c r="WYL14" s="12">
        <v>57</v>
      </c>
      <c r="WYM14" s="12">
        <v>58</v>
      </c>
      <c r="WYN14" s="12">
        <v>59</v>
      </c>
      <c r="WYO14" s="12">
        <v>60</v>
      </c>
      <c r="WYP14" s="12">
        <v>61</v>
      </c>
      <c r="WYQ14" s="12">
        <v>62</v>
      </c>
      <c r="WYR14" s="12">
        <v>63</v>
      </c>
      <c r="WYS14" s="12">
        <v>65</v>
      </c>
      <c r="WYT14" s="20">
        <v>14</v>
      </c>
      <c r="WYU14" s="12">
        <v>40</v>
      </c>
      <c r="WYV14" s="12">
        <v>60</v>
      </c>
      <c r="WYW14" s="12">
        <v>60</v>
      </c>
      <c r="WYX14" s="12">
        <v>70</v>
      </c>
      <c r="WYY14" s="12">
        <v>70</v>
      </c>
      <c r="WYZ14" s="12">
        <v>100</v>
      </c>
      <c r="WZA14" s="12">
        <v>110</v>
      </c>
      <c r="WZB14" s="12">
        <v>110</v>
      </c>
      <c r="WZC14" s="12">
        <v>100</v>
      </c>
      <c r="WZD14" s="12">
        <v>100</v>
      </c>
      <c r="WZE14" s="12">
        <v>110</v>
      </c>
      <c r="WZF14" s="12">
        <v>110</v>
      </c>
      <c r="WZG14" s="12">
        <v>120</v>
      </c>
      <c r="WZH14" s="12">
        <v>130</v>
      </c>
      <c r="WZI14" s="12">
        <v>140</v>
      </c>
      <c r="WZJ14" s="12">
        <v>140</v>
      </c>
      <c r="WZK14" s="12">
        <v>150</v>
      </c>
      <c r="WZL14" s="12">
        <v>150</v>
      </c>
      <c r="WZM14" s="12">
        <v>150</v>
      </c>
      <c r="WZN14" s="12">
        <v>180</v>
      </c>
      <c r="WZO14" s="12">
        <v>180</v>
      </c>
      <c r="WZP14" s="12">
        <v>180</v>
      </c>
      <c r="WZQ14" s="12">
        <v>190</v>
      </c>
      <c r="WZR14" s="12">
        <v>190</v>
      </c>
      <c r="WZS14" s="12">
        <v>190</v>
      </c>
      <c r="WZT14" s="12">
        <v>200</v>
      </c>
      <c r="WZU14" s="12">
        <v>210</v>
      </c>
      <c r="WZV14" s="12">
        <v>220</v>
      </c>
      <c r="WZW14" s="12">
        <v>220</v>
      </c>
      <c r="WZX14" s="12">
        <v>220</v>
      </c>
      <c r="WZY14" s="12">
        <v>230</v>
      </c>
      <c r="WZZ14" s="12">
        <v>230</v>
      </c>
      <c r="XAA14" s="12">
        <v>230</v>
      </c>
      <c r="XAB14" s="12">
        <v>230</v>
      </c>
      <c r="XAC14" s="12">
        <v>230</v>
      </c>
      <c r="XAD14" s="12">
        <v>250</v>
      </c>
      <c r="XAE14" s="12">
        <v>250</v>
      </c>
      <c r="XAF14" s="12">
        <v>270</v>
      </c>
      <c r="XAG14" s="12">
        <v>280</v>
      </c>
      <c r="XAH14" s="12">
        <v>290</v>
      </c>
      <c r="XAI14" s="12">
        <v>290</v>
      </c>
      <c r="XAJ14" s="12">
        <v>290</v>
      </c>
      <c r="XAK14" s="12">
        <v>300</v>
      </c>
      <c r="XAL14" s="12">
        <v>300</v>
      </c>
      <c r="XAM14" s="12">
        <v>310</v>
      </c>
      <c r="XAN14" s="12">
        <v>320</v>
      </c>
      <c r="XAO14" s="20">
        <v>14</v>
      </c>
      <c r="XAP14" s="12">
        <v>30</v>
      </c>
      <c r="XAQ14" s="12">
        <v>30</v>
      </c>
      <c r="XAR14" s="12">
        <v>30</v>
      </c>
      <c r="XAS14" s="12">
        <v>60</v>
      </c>
      <c r="XAT14" s="12">
        <v>60</v>
      </c>
      <c r="XAU14" s="12">
        <v>70</v>
      </c>
      <c r="XAV14" s="12">
        <v>80</v>
      </c>
      <c r="XAW14" s="12">
        <v>90</v>
      </c>
      <c r="XAX14" s="12">
        <v>80</v>
      </c>
      <c r="XAY14" s="12">
        <v>80</v>
      </c>
      <c r="XAZ14" s="12">
        <v>80</v>
      </c>
      <c r="XBA14" s="12">
        <v>110</v>
      </c>
      <c r="XBB14" s="12">
        <v>110</v>
      </c>
      <c r="XBC14" s="12">
        <v>110</v>
      </c>
      <c r="XBD14" s="12">
        <v>110</v>
      </c>
      <c r="XBE14" s="12">
        <v>120</v>
      </c>
      <c r="XBF14" s="12">
        <v>120</v>
      </c>
      <c r="XBG14" s="12">
        <v>120</v>
      </c>
      <c r="XBH14" s="12">
        <v>150</v>
      </c>
      <c r="XBI14" s="12">
        <v>150</v>
      </c>
      <c r="XBJ14" s="12">
        <v>150</v>
      </c>
      <c r="XBK14" s="12">
        <v>180</v>
      </c>
      <c r="XBL14" s="12">
        <v>180</v>
      </c>
      <c r="XBM14" s="12">
        <v>180</v>
      </c>
      <c r="XBN14" s="12">
        <v>180</v>
      </c>
      <c r="XBO14" s="12">
        <v>190</v>
      </c>
      <c r="XBP14" s="12">
        <v>190</v>
      </c>
      <c r="XBQ14" s="12">
        <v>200</v>
      </c>
      <c r="XBR14" s="12">
        <v>200</v>
      </c>
      <c r="XBS14" s="12">
        <v>200</v>
      </c>
      <c r="XBT14" s="12">
        <v>220</v>
      </c>
      <c r="XBU14" s="12">
        <v>220</v>
      </c>
      <c r="XBV14" s="12">
        <v>220</v>
      </c>
      <c r="XBW14" s="12">
        <v>220</v>
      </c>
      <c r="XBX14" s="12">
        <v>220</v>
      </c>
      <c r="XBY14" s="12">
        <v>220</v>
      </c>
      <c r="XBZ14" s="12">
        <v>220</v>
      </c>
      <c r="XCA14" s="12">
        <v>230</v>
      </c>
      <c r="XCB14" s="12">
        <v>270</v>
      </c>
      <c r="XCC14" s="12">
        <v>270</v>
      </c>
      <c r="XCD14" s="12">
        <v>270</v>
      </c>
      <c r="XCE14" s="12">
        <v>280</v>
      </c>
      <c r="XCF14" s="12">
        <v>300</v>
      </c>
      <c r="XCG14" s="12">
        <v>310</v>
      </c>
      <c r="XCH14" s="12">
        <v>310</v>
      </c>
      <c r="XCI14" s="12">
        <v>320</v>
      </c>
      <c r="XCJ14" s="7">
        <v>14</v>
      </c>
      <c r="XCK14" s="12"/>
      <c r="XCL14" s="12"/>
      <c r="XCM14" s="12"/>
      <c r="XCN14" s="12">
        <v>15</v>
      </c>
      <c r="XCO14" s="12">
        <v>17</v>
      </c>
      <c r="XCP14" s="12">
        <v>19</v>
      </c>
      <c r="XCQ14" s="12">
        <v>22</v>
      </c>
      <c r="XCR14" s="12">
        <v>23</v>
      </c>
      <c r="XCS14" s="12">
        <v>26</v>
      </c>
      <c r="XCT14" s="12">
        <v>28</v>
      </c>
      <c r="XCU14" s="12">
        <v>31</v>
      </c>
      <c r="XCV14" s="12">
        <v>33</v>
      </c>
      <c r="XCW14" s="12">
        <v>36</v>
      </c>
      <c r="XCX14" s="12">
        <v>38</v>
      </c>
      <c r="XCY14" s="12">
        <v>41</v>
      </c>
      <c r="XCZ14" s="12">
        <v>43</v>
      </c>
      <c r="XDA14" s="12">
        <v>46</v>
      </c>
      <c r="XDB14" s="12">
        <v>48</v>
      </c>
      <c r="XDC14" s="12">
        <v>51</v>
      </c>
      <c r="XDD14" s="12">
        <v>53</v>
      </c>
      <c r="XDE14" s="12">
        <v>56</v>
      </c>
      <c r="XDF14" s="12">
        <v>58</v>
      </c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>
        <f t="shared" si="0"/>
        <v>0</v>
      </c>
      <c r="XES14" s="4">
        <f t="shared" si="1"/>
        <v>0</v>
      </c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1"/>
    </row>
    <row r="15" spans="1:103 16170:16384">
      <c r="A15" s="62">
        <f t="shared" si="2"/>
        <v>0</v>
      </c>
      <c r="B15" s="61" t="e">
        <f>O2*A15</f>
        <v>#DIV/0!</v>
      </c>
      <c r="C15" s="75">
        <v>13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31"/>
      <c r="O15" s="38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WWX15" s="1"/>
      <c r="WWY15" s="20">
        <v>15</v>
      </c>
      <c r="WWZ15" s="12">
        <v>19</v>
      </c>
      <c r="WXA15" s="12">
        <v>20</v>
      </c>
      <c r="WXB15" s="12">
        <v>21</v>
      </c>
      <c r="WXC15" s="12">
        <v>22</v>
      </c>
      <c r="WXD15" s="12">
        <v>24</v>
      </c>
      <c r="WXE15" s="12">
        <v>25</v>
      </c>
      <c r="WXF15" s="12">
        <v>26</v>
      </c>
      <c r="WXG15" s="12">
        <v>27</v>
      </c>
      <c r="WXH15" s="12">
        <v>29</v>
      </c>
      <c r="WXI15" s="12">
        <v>30</v>
      </c>
      <c r="WXJ15" s="12">
        <v>31</v>
      </c>
      <c r="WXK15" s="12">
        <v>32</v>
      </c>
      <c r="WXL15" s="12">
        <v>34</v>
      </c>
      <c r="WXM15" s="12">
        <v>35</v>
      </c>
      <c r="WXN15" s="12">
        <v>36</v>
      </c>
      <c r="WXO15" s="12">
        <v>37</v>
      </c>
      <c r="WXP15" s="12">
        <v>39</v>
      </c>
      <c r="WXQ15" s="12">
        <v>40</v>
      </c>
      <c r="WXR15" s="12">
        <v>41</v>
      </c>
      <c r="WXS15" s="12">
        <v>42</v>
      </c>
      <c r="WXT15" s="12">
        <v>44</v>
      </c>
      <c r="WXU15" s="12">
        <v>45</v>
      </c>
      <c r="WXV15" s="12">
        <v>46</v>
      </c>
      <c r="WXW15" s="12">
        <v>47</v>
      </c>
      <c r="WXX15" s="12">
        <v>49</v>
      </c>
      <c r="WXY15" s="12">
        <v>50</v>
      </c>
      <c r="WXZ15" s="12">
        <v>51</v>
      </c>
      <c r="WYA15" s="12">
        <v>52</v>
      </c>
      <c r="WYB15" s="12">
        <v>54</v>
      </c>
      <c r="WYC15" s="12">
        <v>55</v>
      </c>
      <c r="WYD15" s="12">
        <v>56</v>
      </c>
      <c r="WYE15" s="12">
        <v>57</v>
      </c>
      <c r="WYF15" s="12">
        <v>59</v>
      </c>
      <c r="WYG15" s="12">
        <v>60</v>
      </c>
      <c r="WYH15" s="12">
        <v>61</v>
      </c>
      <c r="WYI15" s="12">
        <v>62</v>
      </c>
      <c r="WYJ15" s="12">
        <v>64</v>
      </c>
      <c r="WYK15" s="12">
        <v>65</v>
      </c>
      <c r="WYL15" s="12">
        <v>66</v>
      </c>
      <c r="WYM15" s="12">
        <v>67</v>
      </c>
      <c r="WYN15" s="12">
        <v>69</v>
      </c>
      <c r="WYO15" s="12">
        <v>70</v>
      </c>
      <c r="WYP15" s="12">
        <v>71</v>
      </c>
      <c r="WYQ15" s="12">
        <v>72</v>
      </c>
      <c r="WYR15" s="12">
        <v>74</v>
      </c>
      <c r="WYS15" s="12">
        <v>75</v>
      </c>
      <c r="WYT15" s="20">
        <v>15</v>
      </c>
      <c r="WYU15" s="12">
        <v>60</v>
      </c>
      <c r="WYV15" s="12">
        <v>60</v>
      </c>
      <c r="WYW15" s="12">
        <v>90</v>
      </c>
      <c r="WYX15" s="12">
        <v>90</v>
      </c>
      <c r="WYY15" s="12">
        <v>100</v>
      </c>
      <c r="WYZ15" s="12">
        <v>110</v>
      </c>
      <c r="WZA15" s="12">
        <v>110</v>
      </c>
      <c r="WZB15" s="12">
        <v>110</v>
      </c>
      <c r="WZC15" s="12">
        <v>110</v>
      </c>
      <c r="WZD15" s="12">
        <v>130</v>
      </c>
      <c r="WZE15" s="12">
        <v>130</v>
      </c>
      <c r="WZF15" s="12">
        <v>130</v>
      </c>
      <c r="WZG15" s="12">
        <v>140</v>
      </c>
      <c r="WZH15" s="12">
        <v>140</v>
      </c>
      <c r="WZI15" s="12">
        <v>170</v>
      </c>
      <c r="WZJ15" s="12">
        <v>170</v>
      </c>
      <c r="WZK15" s="12">
        <v>170</v>
      </c>
      <c r="WZL15" s="12">
        <v>180</v>
      </c>
      <c r="WZM15" s="12">
        <v>190</v>
      </c>
      <c r="WZN15" s="12">
        <v>190</v>
      </c>
      <c r="WZO15" s="12">
        <v>200</v>
      </c>
      <c r="WZP15" s="12">
        <v>210</v>
      </c>
      <c r="WZQ15" s="12">
        <v>220</v>
      </c>
      <c r="WZR15" s="12">
        <v>230</v>
      </c>
      <c r="WZS15" s="12">
        <v>230</v>
      </c>
      <c r="WZT15" s="12">
        <v>240</v>
      </c>
      <c r="WZU15" s="12">
        <v>240</v>
      </c>
      <c r="WZV15" s="12">
        <v>240</v>
      </c>
      <c r="WZW15" s="12">
        <v>270</v>
      </c>
      <c r="WZX15" s="12">
        <v>270</v>
      </c>
      <c r="WZY15" s="12">
        <v>270</v>
      </c>
      <c r="WZZ15" s="12">
        <v>270</v>
      </c>
      <c r="XAA15" s="12">
        <v>280</v>
      </c>
      <c r="XAB15" s="12">
        <v>300</v>
      </c>
      <c r="XAC15" s="12">
        <v>300</v>
      </c>
      <c r="XAD15" s="12">
        <v>310</v>
      </c>
      <c r="XAE15" s="12">
        <v>310</v>
      </c>
      <c r="XAF15" s="12">
        <v>310</v>
      </c>
      <c r="XAG15" s="12">
        <v>310</v>
      </c>
      <c r="XAH15" s="12">
        <v>310</v>
      </c>
      <c r="XAI15" s="12">
        <v>320</v>
      </c>
      <c r="XAJ15" s="12">
        <v>330</v>
      </c>
      <c r="XAK15" s="12">
        <v>340</v>
      </c>
      <c r="XAL15" s="12">
        <v>340</v>
      </c>
      <c r="XAM15" s="12">
        <v>360</v>
      </c>
      <c r="XAN15" s="12">
        <v>370</v>
      </c>
      <c r="XAO15" s="20">
        <v>15</v>
      </c>
      <c r="XAP15" s="12">
        <v>30</v>
      </c>
      <c r="XAQ15" s="12">
        <v>30</v>
      </c>
      <c r="XAR15" s="12">
        <v>60</v>
      </c>
      <c r="XAS15" s="12">
        <v>70</v>
      </c>
      <c r="XAT15" s="12">
        <v>70</v>
      </c>
      <c r="XAU15" s="12">
        <v>80</v>
      </c>
      <c r="XAV15" s="12">
        <v>90</v>
      </c>
      <c r="XAW15" s="12">
        <v>80</v>
      </c>
      <c r="XAX15" s="12">
        <v>80</v>
      </c>
      <c r="XAY15" s="12">
        <v>110</v>
      </c>
      <c r="XAZ15" s="12">
        <v>110</v>
      </c>
      <c r="XBA15" s="12">
        <v>110</v>
      </c>
      <c r="XBB15" s="12">
        <v>110</v>
      </c>
      <c r="XBC15" s="12">
        <v>140</v>
      </c>
      <c r="XBD15" s="12">
        <v>150</v>
      </c>
      <c r="XBE15" s="12">
        <v>150</v>
      </c>
      <c r="XBF15" s="12">
        <v>150</v>
      </c>
      <c r="XBG15" s="12">
        <v>150</v>
      </c>
      <c r="XBH15" s="12">
        <v>150</v>
      </c>
      <c r="XBI15" s="12">
        <v>170</v>
      </c>
      <c r="XBJ15" s="12">
        <v>180</v>
      </c>
      <c r="XBK15" s="12">
        <v>200</v>
      </c>
      <c r="XBL15" s="12">
        <v>210</v>
      </c>
      <c r="XBM15" s="12">
        <v>210</v>
      </c>
      <c r="XBN15" s="12">
        <v>210</v>
      </c>
      <c r="XBO15" s="12">
        <v>220</v>
      </c>
      <c r="XBP15" s="12">
        <v>230</v>
      </c>
      <c r="XBQ15" s="12">
        <v>230</v>
      </c>
      <c r="XBR15" s="12">
        <v>230</v>
      </c>
      <c r="XBS15" s="12">
        <v>240</v>
      </c>
      <c r="XBT15" s="12">
        <v>240</v>
      </c>
      <c r="XBU15" s="12">
        <v>240</v>
      </c>
      <c r="XBV15" s="12">
        <v>260</v>
      </c>
      <c r="XBW15" s="12">
        <v>260</v>
      </c>
      <c r="XBX15" s="12">
        <v>260</v>
      </c>
      <c r="XBY15" s="12">
        <v>290</v>
      </c>
      <c r="XBZ15" s="12">
        <v>290</v>
      </c>
      <c r="XCA15" s="12">
        <v>290</v>
      </c>
      <c r="XCB15" s="12">
        <v>290</v>
      </c>
      <c r="XCC15" s="12">
        <v>310</v>
      </c>
      <c r="XCD15" s="12">
        <v>310</v>
      </c>
      <c r="XCE15" s="12">
        <v>310</v>
      </c>
      <c r="XCF15" s="12">
        <v>350</v>
      </c>
      <c r="XCG15" s="12">
        <v>350</v>
      </c>
      <c r="XCH15" s="12">
        <v>350</v>
      </c>
      <c r="XCI15" s="12">
        <v>360</v>
      </c>
      <c r="XCJ15" s="7">
        <v>15</v>
      </c>
      <c r="XCK15" s="12"/>
      <c r="XCL15" s="12"/>
      <c r="XCM15" s="12"/>
      <c r="XCN15" s="12"/>
      <c r="XCO15" s="12">
        <v>17</v>
      </c>
      <c r="XCP15" s="12">
        <v>18</v>
      </c>
      <c r="XCQ15" s="12">
        <v>21</v>
      </c>
      <c r="XCR15" s="12">
        <v>23</v>
      </c>
      <c r="XCS15" s="12">
        <v>25</v>
      </c>
      <c r="XCT15" s="12">
        <v>27</v>
      </c>
      <c r="XCU15" s="12">
        <v>30</v>
      </c>
      <c r="XCV15" s="12">
        <v>32</v>
      </c>
      <c r="XCW15" s="12">
        <v>35</v>
      </c>
      <c r="XCX15" s="12">
        <v>37</v>
      </c>
      <c r="XCY15" s="12">
        <v>39</v>
      </c>
      <c r="XCZ15" s="12">
        <v>41</v>
      </c>
      <c r="XDA15" s="12">
        <v>44</v>
      </c>
      <c r="XDB15" s="12">
        <v>46</v>
      </c>
      <c r="XDC15" s="12">
        <v>49</v>
      </c>
      <c r="XDD15" s="12">
        <v>51</v>
      </c>
      <c r="XDE15" s="12">
        <v>55</v>
      </c>
      <c r="XDF15" s="12">
        <v>57</v>
      </c>
      <c r="XDG15" s="12">
        <v>60</v>
      </c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>
        <f t="shared" si="0"/>
        <v>0</v>
      </c>
      <c r="XES15" s="4">
        <f t="shared" si="1"/>
        <v>0</v>
      </c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1:103 16170:16384">
      <c r="A16" s="62">
        <f t="shared" si="2"/>
        <v>0</v>
      </c>
      <c r="B16" s="61" t="e">
        <f>O2*A16</f>
        <v>#DIV/0!</v>
      </c>
      <c r="C16" s="75">
        <v>14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31"/>
      <c r="O16" s="38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WWX16" s="1"/>
      <c r="WWY16" s="20">
        <v>16</v>
      </c>
      <c r="WWZ16" s="12">
        <v>22</v>
      </c>
      <c r="WXA16" s="12">
        <v>23</v>
      </c>
      <c r="WXB16" s="12">
        <v>24</v>
      </c>
      <c r="WXC16" s="12">
        <v>26</v>
      </c>
      <c r="WXD16" s="12">
        <v>27</v>
      </c>
      <c r="WXE16" s="12">
        <v>29</v>
      </c>
      <c r="WXF16" s="12">
        <v>30</v>
      </c>
      <c r="WXG16" s="12">
        <v>32</v>
      </c>
      <c r="WXH16" s="12">
        <v>33</v>
      </c>
      <c r="WXI16" s="12">
        <v>34</v>
      </c>
      <c r="WXJ16" s="12">
        <v>36</v>
      </c>
      <c r="WXK16" s="12">
        <v>37</v>
      </c>
      <c r="WXL16" s="12">
        <v>39</v>
      </c>
      <c r="WXM16" s="12">
        <v>40</v>
      </c>
      <c r="WXN16" s="12">
        <v>42</v>
      </c>
      <c r="WXO16" s="12">
        <v>43</v>
      </c>
      <c r="WXP16" s="12">
        <v>44</v>
      </c>
      <c r="WXQ16" s="12">
        <v>46</v>
      </c>
      <c r="WXR16" s="12">
        <v>47</v>
      </c>
      <c r="WXS16" s="12">
        <v>49</v>
      </c>
      <c r="WXT16" s="12">
        <v>50</v>
      </c>
      <c r="WXU16" s="12">
        <v>52</v>
      </c>
      <c r="WXV16" s="12">
        <v>53</v>
      </c>
      <c r="WXW16" s="12">
        <v>54</v>
      </c>
      <c r="WXX16" s="12">
        <v>56</v>
      </c>
      <c r="WXY16" s="12">
        <v>57</v>
      </c>
      <c r="WXZ16" s="12">
        <v>59</v>
      </c>
      <c r="WYA16" s="12">
        <v>60</v>
      </c>
      <c r="WYB16" s="12">
        <v>62</v>
      </c>
      <c r="WYC16" s="12">
        <v>63</v>
      </c>
      <c r="WYD16" s="12">
        <v>65</v>
      </c>
      <c r="WYE16" s="12">
        <v>66</v>
      </c>
      <c r="WYF16" s="12">
        <v>67</v>
      </c>
      <c r="WYG16" s="12">
        <v>69</v>
      </c>
      <c r="WYH16" s="12">
        <v>70</v>
      </c>
      <c r="WYI16" s="12">
        <v>72</v>
      </c>
      <c r="WYJ16" s="12">
        <v>73</v>
      </c>
      <c r="WYK16" s="12">
        <v>75</v>
      </c>
      <c r="WYL16" s="12">
        <v>76</v>
      </c>
      <c r="WYM16" s="12">
        <v>77</v>
      </c>
      <c r="WYN16" s="12">
        <v>79</v>
      </c>
      <c r="WYO16" s="12">
        <v>80</v>
      </c>
      <c r="WYP16" s="12">
        <v>82</v>
      </c>
      <c r="WYQ16" s="12">
        <v>83</v>
      </c>
      <c r="WYR16" s="12">
        <v>85</v>
      </c>
      <c r="WYS16" s="12">
        <v>86</v>
      </c>
      <c r="WYT16" s="20">
        <v>16</v>
      </c>
      <c r="WYU16" s="12">
        <v>80</v>
      </c>
      <c r="WYV16" s="12">
        <v>80</v>
      </c>
      <c r="WYW16" s="12">
        <v>90</v>
      </c>
      <c r="WYX16" s="12">
        <v>110</v>
      </c>
      <c r="WYY16" s="12">
        <v>120</v>
      </c>
      <c r="WYZ16" s="12">
        <v>120</v>
      </c>
      <c r="WZA16" s="12">
        <v>110</v>
      </c>
      <c r="WZB16" s="12">
        <v>120</v>
      </c>
      <c r="WZC16" s="12">
        <v>140</v>
      </c>
      <c r="WZD16" s="12">
        <v>140</v>
      </c>
      <c r="WZE16" s="12">
        <v>140</v>
      </c>
      <c r="WZF16" s="12">
        <v>170</v>
      </c>
      <c r="WZG16" s="12">
        <v>180</v>
      </c>
      <c r="WZH16" s="12">
        <v>180</v>
      </c>
      <c r="WZI16" s="12">
        <v>180</v>
      </c>
      <c r="WZJ16" s="12">
        <v>180</v>
      </c>
      <c r="WZK16" s="12">
        <v>200</v>
      </c>
      <c r="WZL16" s="12">
        <v>200</v>
      </c>
      <c r="WZM16" s="12">
        <v>210</v>
      </c>
      <c r="WZN16" s="12">
        <v>220</v>
      </c>
      <c r="WZO16" s="12">
        <v>220</v>
      </c>
      <c r="WZP16" s="12">
        <v>230</v>
      </c>
      <c r="WZQ16" s="12">
        <v>230</v>
      </c>
      <c r="WZR16" s="12">
        <v>250</v>
      </c>
      <c r="WZS16" s="12">
        <v>260</v>
      </c>
      <c r="WZT16" s="12">
        <v>260</v>
      </c>
      <c r="WZU16" s="12">
        <v>290</v>
      </c>
      <c r="WZV16" s="12">
        <v>300</v>
      </c>
      <c r="WZW16" s="12">
        <v>300</v>
      </c>
      <c r="WZX16" s="12">
        <v>310</v>
      </c>
      <c r="WZY16" s="12">
        <v>320</v>
      </c>
      <c r="WZZ16" s="12">
        <v>330</v>
      </c>
      <c r="XAA16" s="12">
        <v>340</v>
      </c>
      <c r="XAB16" s="12">
        <v>340</v>
      </c>
      <c r="XAC16" s="12">
        <v>350</v>
      </c>
      <c r="XAD16" s="12">
        <v>350</v>
      </c>
      <c r="XAE16" s="12">
        <v>370</v>
      </c>
      <c r="XAF16" s="12">
        <v>370</v>
      </c>
      <c r="XAG16" s="12">
        <v>390</v>
      </c>
      <c r="XAH16" s="12">
        <v>400</v>
      </c>
      <c r="XAI16" s="12">
        <v>410</v>
      </c>
      <c r="XAJ16" s="12">
        <v>410</v>
      </c>
      <c r="XAK16" s="12">
        <v>410</v>
      </c>
      <c r="XAL16" s="12">
        <v>410</v>
      </c>
      <c r="XAM16" s="12">
        <v>420</v>
      </c>
      <c r="XAN16" s="12">
        <v>430</v>
      </c>
      <c r="XAO16" s="20">
        <v>16</v>
      </c>
      <c r="XAP16" s="12">
        <v>30</v>
      </c>
      <c r="XAQ16" s="12">
        <v>60</v>
      </c>
      <c r="XAR16" s="12">
        <v>70</v>
      </c>
      <c r="XAS16" s="12">
        <v>70</v>
      </c>
      <c r="XAT16" s="12">
        <v>90</v>
      </c>
      <c r="XAU16" s="12">
        <v>90</v>
      </c>
      <c r="XAV16" s="12">
        <v>80</v>
      </c>
      <c r="XAW16" s="12">
        <v>100</v>
      </c>
      <c r="XAX16" s="12">
        <v>110</v>
      </c>
      <c r="XAY16" s="12">
        <v>110</v>
      </c>
      <c r="XAZ16" s="12">
        <v>140</v>
      </c>
      <c r="XBA16" s="12">
        <v>140</v>
      </c>
      <c r="XBB16" s="12">
        <v>150</v>
      </c>
      <c r="XBC16" s="12">
        <v>150</v>
      </c>
      <c r="XBD16" s="12">
        <v>150</v>
      </c>
      <c r="XBE16" s="12">
        <v>170</v>
      </c>
      <c r="XBF16" s="12">
        <v>170</v>
      </c>
      <c r="XBG16" s="12">
        <v>170</v>
      </c>
      <c r="XBH16" s="12">
        <v>190</v>
      </c>
      <c r="XBI16" s="12">
        <v>200</v>
      </c>
      <c r="XBJ16" s="12">
        <v>210</v>
      </c>
      <c r="XBK16" s="12">
        <v>210</v>
      </c>
      <c r="XBL16" s="12">
        <v>210</v>
      </c>
      <c r="XBM16" s="12">
        <v>220</v>
      </c>
      <c r="XBN16" s="12">
        <v>230</v>
      </c>
      <c r="XBO16" s="12">
        <v>230</v>
      </c>
      <c r="XBP16" s="12">
        <v>250</v>
      </c>
      <c r="XBQ16" s="12">
        <v>260</v>
      </c>
      <c r="XBR16" s="12">
        <v>280</v>
      </c>
      <c r="XBS16" s="12">
        <v>280</v>
      </c>
      <c r="XBT16" s="12">
        <v>280</v>
      </c>
      <c r="XBU16" s="12">
        <v>280</v>
      </c>
      <c r="XBV16" s="12">
        <v>280</v>
      </c>
      <c r="XBW16" s="12">
        <v>310</v>
      </c>
      <c r="XBX16" s="12">
        <v>340</v>
      </c>
      <c r="XBY16" s="12">
        <v>340</v>
      </c>
      <c r="XBZ16" s="12">
        <v>340</v>
      </c>
      <c r="XCA16" s="12">
        <v>360</v>
      </c>
      <c r="XCB16" s="12">
        <v>360</v>
      </c>
      <c r="XCC16" s="12">
        <v>360</v>
      </c>
      <c r="XCD16" s="12">
        <v>370</v>
      </c>
      <c r="XCE16" s="12">
        <v>380</v>
      </c>
      <c r="XCF16" s="12">
        <v>380</v>
      </c>
      <c r="XCG16" s="12">
        <v>380</v>
      </c>
      <c r="XCH16" s="12">
        <v>380</v>
      </c>
      <c r="XCI16" s="12">
        <v>390</v>
      </c>
      <c r="XCJ16" s="7">
        <v>16</v>
      </c>
      <c r="XCK16" s="12"/>
      <c r="XCL16" s="12"/>
      <c r="XCM16" s="12"/>
      <c r="XCN16" s="12"/>
      <c r="XCO16" s="12">
        <v>16</v>
      </c>
      <c r="XCP16" s="12">
        <v>18</v>
      </c>
      <c r="XCQ16" s="12">
        <v>20</v>
      </c>
      <c r="XCR16" s="12">
        <v>22</v>
      </c>
      <c r="XCS16" s="12">
        <v>25</v>
      </c>
      <c r="XCT16" s="12">
        <v>26</v>
      </c>
      <c r="XCU16" s="12">
        <v>29</v>
      </c>
      <c r="XCV16" s="12">
        <v>31</v>
      </c>
      <c r="XCW16" s="12">
        <v>34</v>
      </c>
      <c r="XCX16" s="12">
        <v>36</v>
      </c>
      <c r="XCY16" s="12">
        <v>38</v>
      </c>
      <c r="XCZ16" s="12">
        <v>40</v>
      </c>
      <c r="XDA16" s="12">
        <v>43</v>
      </c>
      <c r="XDB16" s="12">
        <v>45</v>
      </c>
      <c r="XDC16" s="12">
        <v>48</v>
      </c>
      <c r="XDD16" s="12">
        <v>50</v>
      </c>
      <c r="XDE16" s="12">
        <v>53</v>
      </c>
      <c r="XDF16" s="12">
        <v>55</v>
      </c>
      <c r="XDG16" s="12">
        <v>58</v>
      </c>
      <c r="XDH16" s="12">
        <v>60</v>
      </c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>
        <f t="shared" si="0"/>
        <v>0</v>
      </c>
      <c r="XES16" s="4">
        <f t="shared" si="1"/>
        <v>0</v>
      </c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  <row r="17" spans="1:103 16170:16384">
      <c r="A17" s="62">
        <f t="shared" si="2"/>
        <v>0</v>
      </c>
      <c r="B17" s="61" t="e">
        <f>O2*A17</f>
        <v>#DIV/0!</v>
      </c>
      <c r="C17" s="75">
        <v>15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31"/>
      <c r="O17" s="38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WWX17" s="1"/>
      <c r="WWY17" s="20">
        <v>17</v>
      </c>
      <c r="WWZ17" s="12">
        <v>24</v>
      </c>
      <c r="WXA17" s="12">
        <v>26</v>
      </c>
      <c r="WXB17" s="12">
        <v>28</v>
      </c>
      <c r="WXC17" s="12">
        <v>29</v>
      </c>
      <c r="WXD17" s="12">
        <v>31</v>
      </c>
      <c r="WXE17" s="12">
        <v>33</v>
      </c>
      <c r="WXF17" s="12">
        <v>34</v>
      </c>
      <c r="WXG17" s="12">
        <v>36</v>
      </c>
      <c r="WXH17" s="12">
        <v>38</v>
      </c>
      <c r="WXI17" s="12">
        <v>39</v>
      </c>
      <c r="WXJ17" s="12">
        <v>41</v>
      </c>
      <c r="WXK17" s="12">
        <v>42</v>
      </c>
      <c r="WXL17" s="12">
        <v>44</v>
      </c>
      <c r="WXM17" s="12">
        <v>46</v>
      </c>
      <c r="WXN17" s="12">
        <v>47</v>
      </c>
      <c r="WXO17" s="12">
        <v>49</v>
      </c>
      <c r="WXP17" s="12">
        <v>51</v>
      </c>
      <c r="WXQ17" s="12">
        <v>52</v>
      </c>
      <c r="WXR17" s="12">
        <v>54</v>
      </c>
      <c r="WXS17" s="12">
        <v>55</v>
      </c>
      <c r="WXT17" s="12">
        <v>57</v>
      </c>
      <c r="WXU17" s="12">
        <v>59</v>
      </c>
      <c r="WXV17" s="12">
        <v>60</v>
      </c>
      <c r="WXW17" s="12">
        <v>62</v>
      </c>
      <c r="WXX17" s="12">
        <v>64</v>
      </c>
      <c r="WXY17" s="12">
        <v>65</v>
      </c>
      <c r="WXZ17" s="12">
        <v>67</v>
      </c>
      <c r="WYA17" s="12">
        <v>69</v>
      </c>
      <c r="WYB17" s="12">
        <v>70</v>
      </c>
      <c r="WYC17" s="12">
        <v>72</v>
      </c>
      <c r="WYD17" s="12">
        <v>73</v>
      </c>
      <c r="WYE17" s="12">
        <v>75</v>
      </c>
      <c r="WYF17" s="12">
        <v>77</v>
      </c>
      <c r="WYG17" s="12">
        <v>78</v>
      </c>
      <c r="WYH17" s="12">
        <v>80</v>
      </c>
      <c r="WYI17" s="12">
        <v>82</v>
      </c>
      <c r="WYJ17" s="12">
        <v>83</v>
      </c>
      <c r="WYK17" s="12">
        <v>85</v>
      </c>
      <c r="WYL17" s="12">
        <v>86</v>
      </c>
      <c r="WYM17" s="12">
        <v>88</v>
      </c>
      <c r="WYN17" s="12">
        <v>90</v>
      </c>
      <c r="WYO17" s="12">
        <v>91</v>
      </c>
      <c r="WYP17" s="12">
        <v>93</v>
      </c>
      <c r="WYQ17" s="12">
        <v>95</v>
      </c>
      <c r="WYR17" s="12">
        <v>96</v>
      </c>
      <c r="WYS17" s="12">
        <v>98</v>
      </c>
      <c r="WYT17" s="20">
        <v>17</v>
      </c>
      <c r="WYU17" s="12">
        <v>80</v>
      </c>
      <c r="WYV17" s="12">
        <v>100</v>
      </c>
      <c r="WYW17" s="12">
        <v>110</v>
      </c>
      <c r="WYX17" s="12">
        <v>110</v>
      </c>
      <c r="WYY17" s="12">
        <v>130</v>
      </c>
      <c r="WYZ17" s="12">
        <v>130</v>
      </c>
      <c r="WZA17" s="12">
        <v>130</v>
      </c>
      <c r="WZB17" s="12">
        <v>140</v>
      </c>
      <c r="WZC17" s="12">
        <v>160</v>
      </c>
      <c r="WZD17" s="12">
        <v>160</v>
      </c>
      <c r="WZE17" s="12">
        <v>190</v>
      </c>
      <c r="WZF17" s="12">
        <v>200</v>
      </c>
      <c r="WZG17" s="12">
        <v>210</v>
      </c>
      <c r="WZH17" s="12">
        <v>210</v>
      </c>
      <c r="WZI17" s="12">
        <v>210</v>
      </c>
      <c r="WZJ17" s="12">
        <v>220</v>
      </c>
      <c r="WZK17" s="12">
        <v>230</v>
      </c>
      <c r="WZL17" s="12">
        <v>230</v>
      </c>
      <c r="WZM17" s="12">
        <v>250</v>
      </c>
      <c r="WZN17" s="12">
        <v>250</v>
      </c>
      <c r="WZO17" s="12">
        <v>280</v>
      </c>
      <c r="WZP17" s="12">
        <v>280</v>
      </c>
      <c r="WZQ17" s="12">
        <v>290</v>
      </c>
      <c r="WZR17" s="12">
        <v>290</v>
      </c>
      <c r="WZS17" s="12">
        <v>290</v>
      </c>
      <c r="WZT17" s="12">
        <v>310</v>
      </c>
      <c r="WZU17" s="12">
        <v>320</v>
      </c>
      <c r="WZV17" s="12">
        <v>320</v>
      </c>
      <c r="WZW17" s="12">
        <v>330</v>
      </c>
      <c r="WZX17" s="12">
        <v>330</v>
      </c>
      <c r="WZY17" s="12">
        <v>340</v>
      </c>
      <c r="WZZ17" s="12">
        <v>360</v>
      </c>
      <c r="XAA17" s="12">
        <v>370</v>
      </c>
      <c r="XAB17" s="12">
        <v>370</v>
      </c>
      <c r="XAC17" s="12">
        <v>370</v>
      </c>
      <c r="XAD17" s="12">
        <v>390</v>
      </c>
      <c r="XAE17" s="12">
        <v>420</v>
      </c>
      <c r="XAF17" s="12">
        <v>430</v>
      </c>
      <c r="XAG17" s="12">
        <v>430</v>
      </c>
      <c r="XAH17" s="12">
        <v>450</v>
      </c>
      <c r="XAI17" s="12">
        <v>450</v>
      </c>
      <c r="XAJ17" s="12">
        <v>450</v>
      </c>
      <c r="XAK17" s="12">
        <v>480</v>
      </c>
      <c r="XAL17" s="12">
        <v>490</v>
      </c>
      <c r="XAM17" s="12">
        <v>490</v>
      </c>
      <c r="XAN17" s="12">
        <v>510</v>
      </c>
      <c r="XAO17" s="20">
        <v>17</v>
      </c>
      <c r="XAP17" s="12">
        <v>50</v>
      </c>
      <c r="XAQ17" s="12">
        <v>60</v>
      </c>
      <c r="XAR17" s="12">
        <v>70</v>
      </c>
      <c r="XAS17" s="12">
        <v>90</v>
      </c>
      <c r="XAT17" s="12">
        <v>90</v>
      </c>
      <c r="XAU17" s="12">
        <v>110</v>
      </c>
      <c r="XAV17" s="12">
        <v>100</v>
      </c>
      <c r="XAW17" s="12">
        <v>110</v>
      </c>
      <c r="XAX17" s="12">
        <v>140</v>
      </c>
      <c r="XAY17" s="12">
        <v>140</v>
      </c>
      <c r="XAZ17" s="12">
        <v>140</v>
      </c>
      <c r="XBA17" s="12">
        <v>150</v>
      </c>
      <c r="XBB17" s="12">
        <v>170</v>
      </c>
      <c r="XBC17" s="12">
        <v>170</v>
      </c>
      <c r="XBD17" s="12">
        <v>170</v>
      </c>
      <c r="XBE17" s="12">
        <v>170</v>
      </c>
      <c r="XBF17" s="12">
        <v>170</v>
      </c>
      <c r="XBG17" s="12">
        <v>220</v>
      </c>
      <c r="XBH17" s="12">
        <v>220</v>
      </c>
      <c r="XBI17" s="12">
        <v>230</v>
      </c>
      <c r="XBJ17" s="12">
        <v>230</v>
      </c>
      <c r="XBK17" s="12">
        <v>230</v>
      </c>
      <c r="XBL17" s="12">
        <v>250</v>
      </c>
      <c r="XBM17" s="12">
        <v>250</v>
      </c>
      <c r="XBN17" s="12">
        <v>250</v>
      </c>
      <c r="XBO17" s="12">
        <v>270</v>
      </c>
      <c r="XBP17" s="12">
        <v>280</v>
      </c>
      <c r="XBQ17" s="12">
        <v>280</v>
      </c>
      <c r="XBR17" s="12">
        <v>280</v>
      </c>
      <c r="XBS17" s="12">
        <v>280</v>
      </c>
      <c r="XBT17" s="12">
        <v>310</v>
      </c>
      <c r="XBU17" s="12">
        <v>320</v>
      </c>
      <c r="XBV17" s="12">
        <v>370</v>
      </c>
      <c r="XBW17" s="12">
        <v>370</v>
      </c>
      <c r="XBX17" s="12">
        <v>380</v>
      </c>
      <c r="XBY17" s="12">
        <v>390</v>
      </c>
      <c r="XBZ17" s="12">
        <v>390</v>
      </c>
      <c r="XCA17" s="12">
        <v>390</v>
      </c>
      <c r="XCB17" s="12">
        <v>420</v>
      </c>
      <c r="XCC17" s="12">
        <v>430</v>
      </c>
      <c r="XCD17" s="12">
        <v>430</v>
      </c>
      <c r="XCE17" s="12">
        <v>430</v>
      </c>
      <c r="XCF17" s="12">
        <v>430</v>
      </c>
      <c r="XCG17" s="12">
        <v>460</v>
      </c>
      <c r="XCH17" s="12">
        <v>480</v>
      </c>
      <c r="XCI17" s="12">
        <v>480</v>
      </c>
      <c r="XCJ17" s="7">
        <v>17</v>
      </c>
      <c r="XCK17" s="12"/>
      <c r="XCL17" s="12"/>
      <c r="XCM17" s="12"/>
      <c r="XCN17" s="12"/>
      <c r="XCO17" s="12">
        <v>16</v>
      </c>
      <c r="XCP17" s="12">
        <v>17</v>
      </c>
      <c r="XCQ17" s="12">
        <v>20</v>
      </c>
      <c r="XCR17" s="12">
        <v>21</v>
      </c>
      <c r="XCS17" s="12">
        <v>24</v>
      </c>
      <c r="XCT17" s="12">
        <v>26</v>
      </c>
      <c r="XCU17" s="12">
        <v>28</v>
      </c>
      <c r="XCV17" s="12">
        <v>30</v>
      </c>
      <c r="XCW17" s="12">
        <v>33</v>
      </c>
      <c r="XCX17" s="12">
        <v>35</v>
      </c>
      <c r="XCY17" s="12">
        <v>37</v>
      </c>
      <c r="XCZ17" s="12">
        <v>39</v>
      </c>
      <c r="XDA17" s="12">
        <v>42</v>
      </c>
      <c r="XDB17" s="12">
        <v>44</v>
      </c>
      <c r="XDC17" s="12">
        <v>47</v>
      </c>
      <c r="XDD17" s="12">
        <v>49</v>
      </c>
      <c r="XDE17" s="12">
        <v>52</v>
      </c>
      <c r="XDF17" s="12">
        <v>54</v>
      </c>
      <c r="XDG17" s="12">
        <v>57</v>
      </c>
      <c r="XDH17" s="12">
        <v>59</v>
      </c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>
        <f t="shared" si="0"/>
        <v>0</v>
      </c>
      <c r="XES17" s="4">
        <f t="shared" si="1"/>
        <v>0</v>
      </c>
      <c r="XET17" s="1"/>
      <c r="XEU17" s="1"/>
      <c r="XEV17" s="1"/>
      <c r="XEW17" s="1"/>
      <c r="XEX17" s="1"/>
      <c r="XEY17" s="1"/>
      <c r="XEZ17" s="1"/>
      <c r="XFA17" s="1"/>
      <c r="XFB17" s="1"/>
      <c r="XFC17" s="1"/>
      <c r="XFD17" s="1"/>
    </row>
    <row r="18" spans="1:103 16170:16384">
      <c r="A18" s="62">
        <f t="shared" si="2"/>
        <v>0</v>
      </c>
      <c r="B18" s="61" t="e">
        <f>O2*A18</f>
        <v>#DIV/0!</v>
      </c>
      <c r="C18" s="75">
        <v>16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31"/>
      <c r="O18" s="38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WWX18" s="1"/>
      <c r="WWY18" s="20">
        <v>18</v>
      </c>
      <c r="WWZ18" s="12">
        <v>28</v>
      </c>
      <c r="WXA18" s="12">
        <v>29</v>
      </c>
      <c r="WXB18" s="12">
        <v>31</v>
      </c>
      <c r="WXC18" s="12">
        <v>33</v>
      </c>
      <c r="WXD18" s="12">
        <v>35</v>
      </c>
      <c r="WXE18" s="12">
        <v>37</v>
      </c>
      <c r="WXF18" s="12">
        <v>39</v>
      </c>
      <c r="WXG18" s="12">
        <v>40</v>
      </c>
      <c r="WXH18" s="12">
        <v>42</v>
      </c>
      <c r="WXI18" s="12">
        <v>44</v>
      </c>
      <c r="WXJ18" s="12">
        <v>46</v>
      </c>
      <c r="WXK18" s="12">
        <v>48</v>
      </c>
      <c r="WXL18" s="12">
        <v>50</v>
      </c>
      <c r="WXM18" s="12">
        <v>52</v>
      </c>
      <c r="WXN18" s="12">
        <v>53</v>
      </c>
      <c r="WXO18" s="12">
        <v>55</v>
      </c>
      <c r="WXP18" s="12">
        <v>57</v>
      </c>
      <c r="WXQ18" s="12">
        <v>59</v>
      </c>
      <c r="WXR18" s="12">
        <v>61</v>
      </c>
      <c r="WXS18" s="12">
        <v>63</v>
      </c>
      <c r="WXT18" s="12">
        <v>64</v>
      </c>
      <c r="WXU18" s="12">
        <v>66</v>
      </c>
      <c r="WXV18" s="12">
        <v>68</v>
      </c>
      <c r="WXW18" s="12">
        <v>70</v>
      </c>
      <c r="WXX18" s="12">
        <v>72</v>
      </c>
      <c r="WXY18" s="12">
        <v>74</v>
      </c>
      <c r="WXZ18" s="12">
        <v>75</v>
      </c>
      <c r="WYA18" s="12">
        <v>77</v>
      </c>
      <c r="WYB18" s="12">
        <v>79</v>
      </c>
      <c r="WYC18" s="12">
        <v>81</v>
      </c>
      <c r="WYD18" s="12">
        <v>83</v>
      </c>
      <c r="WYE18" s="12">
        <v>85</v>
      </c>
      <c r="WYF18" s="12">
        <v>87</v>
      </c>
      <c r="WYG18" s="12">
        <v>88</v>
      </c>
      <c r="WYH18" s="12">
        <v>90</v>
      </c>
      <c r="WYI18" s="12">
        <v>92</v>
      </c>
      <c r="WYJ18" s="12">
        <v>94</v>
      </c>
      <c r="WYK18" s="12">
        <v>96</v>
      </c>
      <c r="WYL18" s="12">
        <v>98</v>
      </c>
      <c r="WYM18" s="12">
        <v>99</v>
      </c>
      <c r="WYN18" s="12">
        <v>101</v>
      </c>
      <c r="WYO18" s="12">
        <v>103</v>
      </c>
      <c r="WYP18" s="12">
        <v>105</v>
      </c>
      <c r="WYQ18" s="12">
        <v>107</v>
      </c>
      <c r="WYR18" s="12">
        <v>109</v>
      </c>
      <c r="WYS18" s="12">
        <v>110</v>
      </c>
      <c r="WYT18" s="20">
        <v>18</v>
      </c>
      <c r="WYU18" s="12">
        <v>90</v>
      </c>
      <c r="WYV18" s="12">
        <v>110</v>
      </c>
      <c r="WYW18" s="12">
        <v>120</v>
      </c>
      <c r="WYX18" s="12">
        <v>130</v>
      </c>
      <c r="WYY18" s="12">
        <v>140</v>
      </c>
      <c r="WYZ18" s="12">
        <v>150</v>
      </c>
      <c r="WZA18" s="12">
        <v>160</v>
      </c>
      <c r="WZB18" s="12">
        <v>180</v>
      </c>
      <c r="WZC18" s="12">
        <v>180</v>
      </c>
      <c r="WZD18" s="12">
        <v>190</v>
      </c>
      <c r="WZE18" s="12">
        <v>210</v>
      </c>
      <c r="WZF18" s="12">
        <v>210</v>
      </c>
      <c r="WZG18" s="12">
        <v>210</v>
      </c>
      <c r="WZH18" s="12">
        <v>220</v>
      </c>
      <c r="WZI18" s="12">
        <v>250</v>
      </c>
      <c r="WZJ18" s="12">
        <v>250</v>
      </c>
      <c r="WZK18" s="12">
        <v>250</v>
      </c>
      <c r="WZL18" s="12">
        <v>260</v>
      </c>
      <c r="WZM18" s="12">
        <v>290</v>
      </c>
      <c r="WZN18" s="12">
        <v>290</v>
      </c>
      <c r="WZO18" s="12">
        <v>290</v>
      </c>
      <c r="WZP18" s="12">
        <v>300</v>
      </c>
      <c r="WZQ18" s="12">
        <v>330</v>
      </c>
      <c r="WZR18" s="12">
        <v>330</v>
      </c>
      <c r="WZS18" s="12">
        <v>350</v>
      </c>
      <c r="WZT18" s="12">
        <v>350</v>
      </c>
      <c r="WZU18" s="12">
        <v>360</v>
      </c>
      <c r="WZV18" s="12">
        <v>360</v>
      </c>
      <c r="WZW18" s="12">
        <v>400</v>
      </c>
      <c r="WZX18" s="12">
        <v>400</v>
      </c>
      <c r="WZY18" s="12">
        <v>400</v>
      </c>
      <c r="WZZ18" s="12">
        <v>410</v>
      </c>
      <c r="XAA18" s="12">
        <v>410</v>
      </c>
      <c r="XAB18" s="12">
        <v>420</v>
      </c>
      <c r="XAC18" s="12">
        <v>440</v>
      </c>
      <c r="XAD18" s="12">
        <v>450</v>
      </c>
      <c r="XAE18" s="12">
        <v>450</v>
      </c>
      <c r="XAF18" s="12">
        <v>460</v>
      </c>
      <c r="XAG18" s="12">
        <v>480</v>
      </c>
      <c r="XAH18" s="12">
        <v>480</v>
      </c>
      <c r="XAI18" s="12">
        <v>480</v>
      </c>
      <c r="XAJ18" s="12">
        <v>510</v>
      </c>
      <c r="XAK18" s="12">
        <v>510</v>
      </c>
      <c r="XAL18" s="12">
        <v>520</v>
      </c>
      <c r="XAM18" s="12">
        <v>520</v>
      </c>
      <c r="XAN18" s="12">
        <v>530</v>
      </c>
      <c r="XAO18" s="20">
        <v>18</v>
      </c>
      <c r="XAP18" s="12">
        <v>60</v>
      </c>
      <c r="XAQ18" s="12">
        <v>70</v>
      </c>
      <c r="XAR18" s="12">
        <v>80</v>
      </c>
      <c r="XAS18" s="12">
        <v>90</v>
      </c>
      <c r="XAT18" s="12">
        <v>110</v>
      </c>
      <c r="XAU18" s="12">
        <v>100</v>
      </c>
      <c r="XAV18" s="12">
        <v>130</v>
      </c>
      <c r="XAW18" s="12">
        <v>140</v>
      </c>
      <c r="XAX18" s="12">
        <v>140</v>
      </c>
      <c r="XAY18" s="12">
        <v>160</v>
      </c>
      <c r="XAZ18" s="12">
        <v>160</v>
      </c>
      <c r="XBA18" s="12">
        <v>170</v>
      </c>
      <c r="XBB18" s="12">
        <v>170</v>
      </c>
      <c r="XBC18" s="12">
        <v>190</v>
      </c>
      <c r="XBD18" s="12">
        <v>190</v>
      </c>
      <c r="XBE18" s="12">
        <v>190</v>
      </c>
      <c r="XBF18" s="12">
        <v>220</v>
      </c>
      <c r="XBG18" s="12">
        <v>220</v>
      </c>
      <c r="XBH18" s="12">
        <v>230</v>
      </c>
      <c r="XBI18" s="12">
        <v>230</v>
      </c>
      <c r="XBJ18" s="12">
        <v>270</v>
      </c>
      <c r="XBK18" s="12">
        <v>280</v>
      </c>
      <c r="XBL18" s="12">
        <v>280</v>
      </c>
      <c r="XBM18" s="12">
        <v>300</v>
      </c>
      <c r="XBN18" s="12">
        <v>300</v>
      </c>
      <c r="XBO18" s="12">
        <v>310</v>
      </c>
      <c r="XBP18" s="12">
        <v>310</v>
      </c>
      <c r="XBQ18" s="12">
        <v>340</v>
      </c>
      <c r="XBR18" s="12">
        <v>340</v>
      </c>
      <c r="XBS18" s="12">
        <v>340</v>
      </c>
      <c r="XBT18" s="12">
        <v>370</v>
      </c>
      <c r="XBU18" s="12">
        <v>370</v>
      </c>
      <c r="XBV18" s="12">
        <v>390</v>
      </c>
      <c r="XBW18" s="12">
        <v>400</v>
      </c>
      <c r="XBX18" s="12">
        <v>410</v>
      </c>
      <c r="XBY18" s="12">
        <v>410</v>
      </c>
      <c r="XBZ18" s="12">
        <v>420</v>
      </c>
      <c r="XCA18" s="12">
        <v>430</v>
      </c>
      <c r="XCB18" s="12">
        <v>430</v>
      </c>
      <c r="XCC18" s="12">
        <v>430</v>
      </c>
      <c r="XCD18" s="12">
        <v>450</v>
      </c>
      <c r="XCE18" s="12">
        <v>450</v>
      </c>
      <c r="XCF18" s="12">
        <v>480</v>
      </c>
      <c r="XCG18" s="12">
        <v>500</v>
      </c>
      <c r="XCH18" s="12">
        <v>500</v>
      </c>
      <c r="XCI18" s="12">
        <v>510</v>
      </c>
      <c r="XCJ18" s="7">
        <v>18</v>
      </c>
      <c r="XCK18" s="12"/>
      <c r="XCL18" s="12"/>
      <c r="XCM18" s="12"/>
      <c r="XCN18" s="12"/>
      <c r="XCO18" s="12">
        <v>15</v>
      </c>
      <c r="XCP18" s="12">
        <v>17</v>
      </c>
      <c r="XCQ18" s="12">
        <v>19</v>
      </c>
      <c r="XCR18" s="12">
        <v>21</v>
      </c>
      <c r="XCS18" s="12">
        <v>23</v>
      </c>
      <c r="XCT18" s="12">
        <v>25</v>
      </c>
      <c r="XCU18" s="12">
        <v>28</v>
      </c>
      <c r="XCV18" s="12">
        <v>29</v>
      </c>
      <c r="XCW18" s="12">
        <v>32</v>
      </c>
      <c r="XCX18" s="12">
        <v>34</v>
      </c>
      <c r="XCY18" s="12">
        <v>37</v>
      </c>
      <c r="XCZ18" s="12">
        <v>38</v>
      </c>
      <c r="XDA18" s="12">
        <v>41</v>
      </c>
      <c r="XDB18" s="12">
        <v>43</v>
      </c>
      <c r="XDC18" s="12">
        <v>46</v>
      </c>
      <c r="XDD18" s="12">
        <v>48</v>
      </c>
      <c r="XDE18" s="12">
        <v>51</v>
      </c>
      <c r="XDF18" s="12">
        <v>53</v>
      </c>
      <c r="XDG18" s="12">
        <v>56</v>
      </c>
      <c r="XDH18" s="12">
        <v>58</v>
      </c>
      <c r="XDI18" s="12"/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>
        <f t="shared" si="0"/>
        <v>0</v>
      </c>
      <c r="XES18" s="4">
        <f t="shared" si="1"/>
        <v>0</v>
      </c>
      <c r="XET18" s="1"/>
      <c r="XEU18" s="1"/>
      <c r="XEV18" s="1"/>
      <c r="XEW18" s="1"/>
      <c r="XEX18" s="1"/>
      <c r="XEY18" s="1"/>
      <c r="XEZ18" s="1"/>
      <c r="XFA18" s="1"/>
      <c r="XFB18" s="1"/>
      <c r="XFC18" s="1"/>
      <c r="XFD18" s="1"/>
    </row>
    <row r="19" spans="1:103 16170:16384">
      <c r="A19" s="62">
        <f t="shared" si="2"/>
        <v>0</v>
      </c>
      <c r="B19" s="61" t="e">
        <f>O2*A19</f>
        <v>#DIV/0!</v>
      </c>
      <c r="C19" s="75">
        <v>17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31"/>
      <c r="O19" s="38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WWX19" s="1"/>
      <c r="WWY19" s="20">
        <v>19</v>
      </c>
      <c r="WWZ19" s="12">
        <v>31</v>
      </c>
      <c r="WXA19" s="12">
        <v>33</v>
      </c>
      <c r="WXB19" s="12">
        <v>35</v>
      </c>
      <c r="WXC19" s="12">
        <v>37</v>
      </c>
      <c r="WXD19" s="12">
        <v>39</v>
      </c>
      <c r="WXE19" s="12">
        <v>41</v>
      </c>
      <c r="WXF19" s="12">
        <v>43</v>
      </c>
      <c r="WXG19" s="12">
        <v>45</v>
      </c>
      <c r="WXH19" s="12">
        <v>47</v>
      </c>
      <c r="WXI19" s="12">
        <v>49</v>
      </c>
      <c r="WXJ19" s="12">
        <v>52</v>
      </c>
      <c r="WXK19" s="12">
        <v>54</v>
      </c>
      <c r="WXL19" s="12">
        <v>56</v>
      </c>
      <c r="WXM19" s="12">
        <v>58</v>
      </c>
      <c r="WXN19" s="12">
        <v>60</v>
      </c>
      <c r="WXO19" s="12">
        <v>62</v>
      </c>
      <c r="WXP19" s="12">
        <v>64</v>
      </c>
      <c r="WXQ19" s="12">
        <v>66</v>
      </c>
      <c r="WXR19" s="12">
        <v>68</v>
      </c>
      <c r="WXS19" s="12">
        <v>70</v>
      </c>
      <c r="WXT19" s="12">
        <v>72</v>
      </c>
      <c r="WXU19" s="12">
        <v>74</v>
      </c>
      <c r="WXV19" s="12">
        <v>76</v>
      </c>
      <c r="WXW19" s="12">
        <v>78</v>
      </c>
      <c r="WXX19" s="12">
        <v>80</v>
      </c>
      <c r="WXY19" s="12">
        <v>82</v>
      </c>
      <c r="WXZ19" s="12">
        <v>85</v>
      </c>
      <c r="WYA19" s="12">
        <v>87</v>
      </c>
      <c r="WYB19" s="12">
        <v>89</v>
      </c>
      <c r="WYC19" s="12">
        <v>91</v>
      </c>
      <c r="WYD19" s="12">
        <v>93</v>
      </c>
      <c r="WYE19" s="12">
        <v>95</v>
      </c>
      <c r="WYF19" s="12">
        <v>97</v>
      </c>
      <c r="WYG19" s="12">
        <v>99</v>
      </c>
      <c r="WYH19" s="12">
        <v>101</v>
      </c>
      <c r="WYI19" s="12">
        <v>103</v>
      </c>
      <c r="WYJ19" s="12">
        <v>105</v>
      </c>
      <c r="WYK19" s="12">
        <v>107</v>
      </c>
      <c r="WYL19" s="12">
        <v>109</v>
      </c>
      <c r="WYM19" s="12">
        <v>111</v>
      </c>
      <c r="WYN19" s="12">
        <v>113</v>
      </c>
      <c r="WYO19" s="12">
        <v>115</v>
      </c>
      <c r="WYP19" s="12">
        <v>118</v>
      </c>
      <c r="WYQ19" s="12">
        <v>120</v>
      </c>
      <c r="WYR19" s="12">
        <v>122</v>
      </c>
      <c r="WYS19" s="12">
        <v>124</v>
      </c>
      <c r="WYT19" s="20">
        <v>19</v>
      </c>
      <c r="WYU19" s="12">
        <v>110</v>
      </c>
      <c r="WYV19" s="12">
        <v>120</v>
      </c>
      <c r="WYW19" s="12">
        <v>120</v>
      </c>
      <c r="WYX19" s="12">
        <v>160</v>
      </c>
      <c r="WYY19" s="12">
        <v>160</v>
      </c>
      <c r="WYZ19" s="12">
        <v>170</v>
      </c>
      <c r="WZA19" s="12">
        <v>180</v>
      </c>
      <c r="WZB19" s="12">
        <v>190</v>
      </c>
      <c r="WZC19" s="12">
        <v>210</v>
      </c>
      <c r="WZD19" s="12">
        <v>220</v>
      </c>
      <c r="WZE19" s="12">
        <v>220</v>
      </c>
      <c r="WZF19" s="12">
        <v>230</v>
      </c>
      <c r="WZG19" s="12">
        <v>230</v>
      </c>
      <c r="WZH19" s="12">
        <v>250</v>
      </c>
      <c r="WZI19" s="12">
        <v>250</v>
      </c>
      <c r="WZJ19" s="12">
        <v>250</v>
      </c>
      <c r="WZK19" s="12">
        <v>300</v>
      </c>
      <c r="WZL19" s="12">
        <v>340</v>
      </c>
      <c r="WZM19" s="12">
        <v>340</v>
      </c>
      <c r="WZN19" s="12">
        <v>350</v>
      </c>
      <c r="WZO19" s="12">
        <v>360</v>
      </c>
      <c r="WZP19" s="12">
        <v>360</v>
      </c>
      <c r="WZQ19" s="12">
        <v>370</v>
      </c>
      <c r="WZR19" s="12">
        <v>380</v>
      </c>
      <c r="WZS19" s="12">
        <v>390</v>
      </c>
      <c r="WZT19" s="12">
        <v>420</v>
      </c>
      <c r="WZU19" s="12">
        <v>430</v>
      </c>
      <c r="WZV19" s="12">
        <v>440</v>
      </c>
      <c r="WZW19" s="12">
        <v>440</v>
      </c>
      <c r="WZX19" s="12">
        <v>440</v>
      </c>
      <c r="WZY19" s="12">
        <v>460</v>
      </c>
      <c r="WZZ19" s="12">
        <v>470</v>
      </c>
      <c r="XAA19" s="12">
        <v>500</v>
      </c>
      <c r="XAB19" s="12">
        <v>510</v>
      </c>
      <c r="XAC19" s="12">
        <v>530</v>
      </c>
      <c r="XAD19" s="12">
        <v>530</v>
      </c>
      <c r="XAE19" s="12">
        <v>540</v>
      </c>
      <c r="XAF19" s="12">
        <v>550</v>
      </c>
      <c r="XAG19" s="12">
        <v>550</v>
      </c>
      <c r="XAH19" s="12">
        <v>580</v>
      </c>
      <c r="XAI19" s="12">
        <v>590</v>
      </c>
      <c r="XAJ19" s="12">
        <v>590</v>
      </c>
      <c r="XAK19" s="12">
        <v>600</v>
      </c>
      <c r="XAL19" s="12">
        <v>620</v>
      </c>
      <c r="XAM19" s="12">
        <v>620</v>
      </c>
      <c r="XAN19" s="12">
        <v>640</v>
      </c>
      <c r="XAO19" s="20">
        <v>19</v>
      </c>
      <c r="XAP19" s="12">
        <v>70</v>
      </c>
      <c r="XAQ19" s="12">
        <v>80</v>
      </c>
      <c r="XAR19" s="12">
        <v>80</v>
      </c>
      <c r="XAS19" s="12">
        <v>110</v>
      </c>
      <c r="XAT19" s="12">
        <v>110</v>
      </c>
      <c r="XAU19" s="12">
        <v>130</v>
      </c>
      <c r="XAV19" s="12">
        <v>140</v>
      </c>
      <c r="XAW19" s="12">
        <v>160</v>
      </c>
      <c r="XAX19" s="12">
        <v>160</v>
      </c>
      <c r="XAY19" s="12">
        <v>160</v>
      </c>
      <c r="XAZ19" s="12">
        <v>190</v>
      </c>
      <c r="XBA19" s="12">
        <v>190</v>
      </c>
      <c r="XBB19" s="12">
        <v>220</v>
      </c>
      <c r="XBC19" s="12">
        <v>220</v>
      </c>
      <c r="XBD19" s="12">
        <v>240</v>
      </c>
      <c r="XBE19" s="12">
        <v>260</v>
      </c>
      <c r="XBF19" s="12">
        <v>260</v>
      </c>
      <c r="XBG19" s="12">
        <v>310</v>
      </c>
      <c r="XBH19" s="12">
        <v>310</v>
      </c>
      <c r="XBI19" s="12">
        <v>340</v>
      </c>
      <c r="XBJ19" s="12">
        <v>340</v>
      </c>
      <c r="XBK19" s="12">
        <v>340</v>
      </c>
      <c r="XBL19" s="12">
        <v>370</v>
      </c>
      <c r="XBM19" s="12">
        <v>300</v>
      </c>
      <c r="XBN19" s="12">
        <v>380</v>
      </c>
      <c r="XBO19" s="12">
        <v>380</v>
      </c>
      <c r="XBP19" s="12">
        <v>380</v>
      </c>
      <c r="XBQ19" s="12">
        <v>380</v>
      </c>
      <c r="XBR19" s="12">
        <v>400</v>
      </c>
      <c r="XBS19" s="12">
        <v>430</v>
      </c>
      <c r="XBT19" s="12">
        <v>430</v>
      </c>
      <c r="XBU19" s="12">
        <v>440</v>
      </c>
      <c r="XBV19" s="12">
        <v>440</v>
      </c>
      <c r="XBW19" s="12">
        <v>450</v>
      </c>
      <c r="XBX19" s="12">
        <v>460</v>
      </c>
      <c r="XBY19" s="12">
        <v>480</v>
      </c>
      <c r="XBZ19" s="12">
        <v>490</v>
      </c>
      <c r="XCA19" s="12">
        <v>510</v>
      </c>
      <c r="XCB19" s="12">
        <v>510</v>
      </c>
      <c r="XCC19" s="12">
        <v>510</v>
      </c>
      <c r="XCD19" s="12">
        <v>520</v>
      </c>
      <c r="XCE19" s="12">
        <v>540</v>
      </c>
      <c r="XCF19" s="12">
        <v>570</v>
      </c>
      <c r="XCG19" s="12">
        <v>570</v>
      </c>
      <c r="XCH19" s="12">
        <v>590</v>
      </c>
      <c r="XCI19" s="12">
        <v>590</v>
      </c>
      <c r="XCJ19" s="7">
        <v>19</v>
      </c>
      <c r="XCK19" s="12"/>
      <c r="XCL19" s="12"/>
      <c r="XCM19" s="12"/>
      <c r="XCN19" s="12"/>
      <c r="XCO19" s="12">
        <v>15</v>
      </c>
      <c r="XCP19" s="12">
        <v>17</v>
      </c>
      <c r="XCQ19" s="12">
        <v>19</v>
      </c>
      <c r="XCR19" s="12">
        <v>20</v>
      </c>
      <c r="XCS19" s="12">
        <v>23</v>
      </c>
      <c r="XCT19" s="12">
        <v>25</v>
      </c>
      <c r="XCU19" s="12">
        <v>27</v>
      </c>
      <c r="XCV19" s="12">
        <v>29</v>
      </c>
      <c r="XCW19" s="12">
        <v>31</v>
      </c>
      <c r="XCX19" s="12">
        <v>33</v>
      </c>
      <c r="XCY19" s="12">
        <v>36</v>
      </c>
      <c r="XCZ19" s="12">
        <v>38</v>
      </c>
      <c r="XDA19" s="12">
        <v>40</v>
      </c>
      <c r="XDB19" s="12">
        <v>42</v>
      </c>
      <c r="XDC19" s="12">
        <v>45</v>
      </c>
      <c r="XDD19" s="12">
        <v>47</v>
      </c>
      <c r="XDE19" s="12">
        <v>50</v>
      </c>
      <c r="XDF19" s="12">
        <v>51</v>
      </c>
      <c r="XDG19" s="12">
        <v>54</v>
      </c>
      <c r="XDH19" s="12">
        <v>56</v>
      </c>
      <c r="XDI19" s="12">
        <v>59</v>
      </c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>
        <f t="shared" si="0"/>
        <v>0</v>
      </c>
      <c r="XES19" s="4">
        <f t="shared" si="1"/>
        <v>0</v>
      </c>
      <c r="XET19" s="1"/>
      <c r="XEU19" s="1"/>
      <c r="XEV19" s="1"/>
      <c r="XEW19" s="1"/>
      <c r="XEX19" s="1"/>
      <c r="XEY19" s="1"/>
      <c r="XEZ19" s="1"/>
      <c r="XFA19" s="1"/>
      <c r="XFB19" s="1"/>
      <c r="XFC19" s="1"/>
      <c r="XFD19" s="1"/>
    </row>
    <row r="20" spans="1:103 16170:16384">
      <c r="A20" s="62">
        <f t="shared" si="2"/>
        <v>0</v>
      </c>
      <c r="B20" s="61" t="e">
        <f>O2*A20</f>
        <v>#DIV/0!</v>
      </c>
      <c r="C20" s="75">
        <v>18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131"/>
      <c r="O20" s="38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WWX20" s="1"/>
      <c r="WWY20" s="20">
        <v>20</v>
      </c>
      <c r="WWZ20" s="12">
        <v>34</v>
      </c>
      <c r="WXA20" s="12">
        <v>37</v>
      </c>
      <c r="WXB20" s="12">
        <v>39</v>
      </c>
      <c r="WXC20" s="12">
        <v>41</v>
      </c>
      <c r="WXD20" s="12">
        <v>44</v>
      </c>
      <c r="WXE20" s="12">
        <v>46</v>
      </c>
      <c r="WXF20" s="12">
        <v>48</v>
      </c>
      <c r="WXG20" s="12">
        <v>50</v>
      </c>
      <c r="WXH20" s="12">
        <v>53</v>
      </c>
      <c r="WXI20" s="12">
        <v>55</v>
      </c>
      <c r="WXJ20" s="12">
        <v>57</v>
      </c>
      <c r="WXK20" s="12">
        <v>60</v>
      </c>
      <c r="WXL20" s="12">
        <v>62</v>
      </c>
      <c r="WXM20" s="12">
        <v>64</v>
      </c>
      <c r="WXN20" s="12">
        <v>67</v>
      </c>
      <c r="WXO20" s="12">
        <v>69</v>
      </c>
      <c r="WXP20" s="12">
        <v>71</v>
      </c>
      <c r="WXQ20" s="12">
        <v>73</v>
      </c>
      <c r="WXR20" s="12">
        <v>76</v>
      </c>
      <c r="WXS20" s="12">
        <v>78</v>
      </c>
      <c r="WXT20" s="12">
        <v>80</v>
      </c>
      <c r="WXU20" s="12">
        <v>83</v>
      </c>
      <c r="WXV20" s="12">
        <v>85</v>
      </c>
      <c r="WXW20" s="12">
        <v>87</v>
      </c>
      <c r="WXX20" s="12">
        <v>89</v>
      </c>
      <c r="WXY20" s="12">
        <v>92</v>
      </c>
      <c r="WXZ20" s="12">
        <v>94</v>
      </c>
      <c r="WYA20" s="12">
        <v>96</v>
      </c>
      <c r="WYB20" s="12">
        <v>99</v>
      </c>
      <c r="WYC20" s="12">
        <v>101</v>
      </c>
      <c r="WYD20" s="12">
        <v>103</v>
      </c>
      <c r="WYE20" s="12">
        <v>106</v>
      </c>
      <c r="WYF20" s="12">
        <v>108</v>
      </c>
      <c r="WYG20" s="12">
        <v>110</v>
      </c>
      <c r="WYH20" s="12">
        <v>112</v>
      </c>
      <c r="WYI20" s="12">
        <v>115</v>
      </c>
      <c r="WYJ20" s="12">
        <v>117</v>
      </c>
      <c r="WYK20" s="12">
        <v>119</v>
      </c>
      <c r="WYL20" s="12">
        <v>122</v>
      </c>
      <c r="WYM20" s="12">
        <v>124</v>
      </c>
      <c r="WYN20" s="12">
        <v>126</v>
      </c>
      <c r="WYO20" s="12">
        <v>129</v>
      </c>
      <c r="WYP20" s="12">
        <v>131</v>
      </c>
      <c r="WYQ20" s="12">
        <v>133</v>
      </c>
      <c r="WYR20" s="12">
        <v>135</v>
      </c>
      <c r="WYS20" s="12">
        <v>138</v>
      </c>
      <c r="WYT20" s="20">
        <v>20</v>
      </c>
      <c r="WYU20" s="12">
        <v>120</v>
      </c>
      <c r="WYV20" s="12">
        <v>140</v>
      </c>
      <c r="WYW20" s="12">
        <v>140</v>
      </c>
      <c r="WYX20" s="12">
        <v>160</v>
      </c>
      <c r="WYY20" s="12">
        <v>180</v>
      </c>
      <c r="WYZ20" s="12">
        <v>190</v>
      </c>
      <c r="WZA20" s="12">
        <v>200</v>
      </c>
      <c r="WZB20" s="12">
        <v>200</v>
      </c>
      <c r="WZC20" s="12">
        <v>250</v>
      </c>
      <c r="WZD20" s="12">
        <v>260</v>
      </c>
      <c r="WZE20" s="12">
        <v>260</v>
      </c>
      <c r="WZF20" s="12">
        <v>260</v>
      </c>
      <c r="WZG20" s="12">
        <v>290</v>
      </c>
      <c r="WZH20" s="12">
        <v>300</v>
      </c>
      <c r="WZI20" s="12">
        <v>320</v>
      </c>
      <c r="WZJ20" s="12">
        <v>330</v>
      </c>
      <c r="WZK20" s="12">
        <v>340</v>
      </c>
      <c r="WZL20" s="12">
        <v>350</v>
      </c>
      <c r="WZM20" s="12">
        <v>360</v>
      </c>
      <c r="WZN20" s="12">
        <v>360</v>
      </c>
      <c r="WZO20" s="12">
        <v>390</v>
      </c>
      <c r="WZP20" s="12">
        <v>390</v>
      </c>
      <c r="WZQ20" s="12">
        <v>400</v>
      </c>
      <c r="WZR20" s="12">
        <v>420</v>
      </c>
      <c r="WZS20" s="12">
        <v>430</v>
      </c>
      <c r="WZT20" s="12">
        <v>450</v>
      </c>
      <c r="WZU20" s="12">
        <v>480</v>
      </c>
      <c r="WZV20" s="12">
        <v>490</v>
      </c>
      <c r="WZW20" s="12">
        <v>490</v>
      </c>
      <c r="WZX20" s="12">
        <v>510</v>
      </c>
      <c r="WZY20" s="12">
        <v>510</v>
      </c>
      <c r="WZZ20" s="12">
        <v>520</v>
      </c>
      <c r="XAA20" s="12">
        <v>560</v>
      </c>
      <c r="XAB20" s="12">
        <v>590</v>
      </c>
      <c r="XAC20" s="12">
        <v>600</v>
      </c>
      <c r="XAD20" s="12">
        <v>600</v>
      </c>
      <c r="XAE20" s="12">
        <v>620</v>
      </c>
      <c r="XAF20" s="12">
        <v>630</v>
      </c>
      <c r="XAG20" s="12">
        <v>650</v>
      </c>
      <c r="XAH20" s="12">
        <v>650</v>
      </c>
      <c r="XAI20" s="12">
        <v>680</v>
      </c>
      <c r="XAJ20" s="12">
        <v>700</v>
      </c>
      <c r="XAK20" s="12">
        <v>700</v>
      </c>
      <c r="XAL20" s="12">
        <v>730</v>
      </c>
      <c r="XAM20" s="12">
        <v>740</v>
      </c>
      <c r="XAN20" s="12">
        <v>740</v>
      </c>
      <c r="XAO20" s="20">
        <v>20</v>
      </c>
      <c r="XAP20" s="12">
        <v>70</v>
      </c>
      <c r="XAQ20" s="12">
        <v>80</v>
      </c>
      <c r="XAR20" s="12">
        <v>110</v>
      </c>
      <c r="XAS20" s="12">
        <v>110</v>
      </c>
      <c r="XAT20" s="12">
        <v>130</v>
      </c>
      <c r="XAU20" s="12">
        <v>130</v>
      </c>
      <c r="XAV20" s="12">
        <v>160</v>
      </c>
      <c r="XAW20" s="12">
        <v>160</v>
      </c>
      <c r="XAX20" s="12">
        <v>180</v>
      </c>
      <c r="XAY20" s="12">
        <v>190</v>
      </c>
      <c r="XAZ20" s="12">
        <v>190</v>
      </c>
      <c r="XBA20" s="12">
        <v>190</v>
      </c>
      <c r="XBB20" s="12">
        <v>220</v>
      </c>
      <c r="XBC20" s="12">
        <v>220</v>
      </c>
      <c r="XBD20" s="12">
        <v>240</v>
      </c>
      <c r="XBE20" s="12">
        <v>260</v>
      </c>
      <c r="XBF20" s="12">
        <v>260</v>
      </c>
      <c r="XBG20" s="12">
        <v>310</v>
      </c>
      <c r="XBH20" s="12">
        <v>310</v>
      </c>
      <c r="XBI20" s="12">
        <v>340</v>
      </c>
      <c r="XBJ20" s="12">
        <v>340</v>
      </c>
      <c r="XBK20" s="12">
        <v>340</v>
      </c>
      <c r="XBL20" s="12">
        <v>370</v>
      </c>
      <c r="XBM20" s="12">
        <v>380</v>
      </c>
      <c r="XBN20" s="12">
        <v>380</v>
      </c>
      <c r="XBO20" s="12">
        <v>380</v>
      </c>
      <c r="XBP20" s="12">
        <v>400</v>
      </c>
      <c r="XBQ20" s="12">
        <v>400</v>
      </c>
      <c r="XBR20" s="12">
        <v>430</v>
      </c>
      <c r="XBS20" s="12">
        <v>440</v>
      </c>
      <c r="XBT20" s="12">
        <v>440</v>
      </c>
      <c r="XBU20" s="12">
        <v>510</v>
      </c>
      <c r="XBV20" s="12">
        <v>530</v>
      </c>
      <c r="XBW20" s="12">
        <v>530</v>
      </c>
      <c r="XBX20" s="12">
        <v>530</v>
      </c>
      <c r="XBY20" s="12">
        <v>560</v>
      </c>
      <c r="XBZ20" s="12">
        <v>560</v>
      </c>
      <c r="XCA20" s="12">
        <v>560</v>
      </c>
      <c r="XCB20" s="12">
        <v>560</v>
      </c>
      <c r="XCC20" s="12">
        <v>650</v>
      </c>
      <c r="XCD20" s="12">
        <v>650</v>
      </c>
      <c r="XCE20" s="12">
        <v>650</v>
      </c>
      <c r="XCF20" s="12">
        <v>670</v>
      </c>
      <c r="XCG20" s="12">
        <v>670</v>
      </c>
      <c r="XCH20" s="12">
        <v>690</v>
      </c>
      <c r="XCI20" s="12">
        <v>710</v>
      </c>
      <c r="XCJ20" s="7">
        <v>20</v>
      </c>
      <c r="XCK20" s="12"/>
      <c r="XCL20" s="12"/>
      <c r="XCM20" s="12"/>
      <c r="XCN20" s="12"/>
      <c r="XCO20" s="12">
        <v>15</v>
      </c>
      <c r="XCP20" s="12">
        <v>16</v>
      </c>
      <c r="XCQ20" s="12">
        <v>19</v>
      </c>
      <c r="XCR20" s="12">
        <v>20</v>
      </c>
      <c r="XCS20" s="12">
        <v>22</v>
      </c>
      <c r="XCT20" s="12">
        <v>24</v>
      </c>
      <c r="XCU20" s="12">
        <v>27</v>
      </c>
      <c r="XCV20" s="12">
        <v>28</v>
      </c>
      <c r="XCW20" s="12">
        <v>31</v>
      </c>
      <c r="XCX20" s="12">
        <v>32</v>
      </c>
      <c r="XCY20" s="12">
        <v>35</v>
      </c>
      <c r="XCZ20" s="12">
        <v>37</v>
      </c>
      <c r="XDA20" s="12">
        <v>39</v>
      </c>
      <c r="XDB20" s="12">
        <v>41</v>
      </c>
      <c r="XDC20" s="12">
        <v>44</v>
      </c>
      <c r="XDD20" s="12">
        <v>46</v>
      </c>
      <c r="XDE20" s="12">
        <v>49</v>
      </c>
      <c r="XDF20" s="12">
        <v>50</v>
      </c>
      <c r="XDG20" s="12">
        <v>53</v>
      </c>
      <c r="XDH20" s="12">
        <v>55</v>
      </c>
      <c r="XDI20" s="12">
        <v>58</v>
      </c>
      <c r="XDJ20" s="12">
        <v>60</v>
      </c>
      <c r="XDK20" s="12"/>
      <c r="XDL20" s="12"/>
      <c r="XDM20" s="12"/>
      <c r="XDN20" s="12"/>
      <c r="XDO20" s="12"/>
      <c r="XDP20" s="12"/>
      <c r="XDQ20" s="12"/>
      <c r="XDR20" s="12"/>
      <c r="XDS20" s="12"/>
      <c r="XDT20" s="12"/>
      <c r="XDU20" s="12"/>
      <c r="XDV20" s="12"/>
      <c r="XDW20" s="12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>
        <f t="shared" si="0"/>
        <v>0</v>
      </c>
      <c r="XES20" s="4">
        <f t="shared" si="1"/>
        <v>0</v>
      </c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1"/>
    </row>
    <row r="21" spans="1:103 16170:16384">
      <c r="A21" s="62">
        <f t="shared" si="2"/>
        <v>0</v>
      </c>
      <c r="B21" s="61" t="e">
        <f>O2*A21</f>
        <v>#DIV/0!</v>
      </c>
      <c r="C21" s="75">
        <v>19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31"/>
      <c r="O21" s="38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WWX21" s="1"/>
      <c r="WWY21" s="20">
        <v>21</v>
      </c>
      <c r="WWZ21" s="12">
        <v>38</v>
      </c>
      <c r="WXA21" s="12">
        <v>41</v>
      </c>
      <c r="WXB21" s="12">
        <v>43</v>
      </c>
      <c r="WXC21" s="12">
        <v>46</v>
      </c>
      <c r="WXD21" s="12">
        <v>48</v>
      </c>
      <c r="WXE21" s="12">
        <v>51</v>
      </c>
      <c r="WXF21" s="12">
        <v>53</v>
      </c>
      <c r="WXG21" s="12">
        <v>56</v>
      </c>
      <c r="WXH21" s="12">
        <v>58</v>
      </c>
      <c r="WXI21" s="12">
        <v>61</v>
      </c>
      <c r="WXJ21" s="12">
        <v>63</v>
      </c>
      <c r="WXK21" s="12">
        <v>66</v>
      </c>
      <c r="WXL21" s="12">
        <v>69</v>
      </c>
      <c r="WXM21" s="12">
        <v>71</v>
      </c>
      <c r="WXN21" s="12">
        <v>74</v>
      </c>
      <c r="WXO21" s="12">
        <v>76</v>
      </c>
      <c r="WXP21" s="12">
        <v>79</v>
      </c>
      <c r="WXQ21" s="12">
        <v>81</v>
      </c>
      <c r="WXR21" s="12">
        <v>84</v>
      </c>
      <c r="WXS21" s="12">
        <v>86</v>
      </c>
      <c r="WXT21" s="12">
        <v>89</v>
      </c>
      <c r="WXU21" s="12">
        <v>91</v>
      </c>
      <c r="WXV21" s="12">
        <v>94</v>
      </c>
      <c r="WXW21" s="12">
        <v>97</v>
      </c>
      <c r="WXX21" s="12">
        <v>99</v>
      </c>
      <c r="WXY21" s="12">
        <v>102</v>
      </c>
      <c r="WXZ21" s="12">
        <v>104</v>
      </c>
      <c r="WYA21" s="12">
        <v>107</v>
      </c>
      <c r="WYB21" s="12">
        <v>109</v>
      </c>
      <c r="WYC21" s="12">
        <v>112</v>
      </c>
      <c r="WYD21" s="12">
        <v>114</v>
      </c>
      <c r="WYE21" s="12">
        <v>117</v>
      </c>
      <c r="WYF21" s="12">
        <v>119</v>
      </c>
      <c r="WYG21" s="12">
        <v>122</v>
      </c>
      <c r="WYH21" s="12">
        <v>124</v>
      </c>
      <c r="WYI21" s="12">
        <v>127</v>
      </c>
      <c r="WYJ21" s="12">
        <v>130</v>
      </c>
      <c r="WYK21" s="12">
        <v>132</v>
      </c>
      <c r="WYL21" s="12">
        <v>135</v>
      </c>
      <c r="WYM21" s="12">
        <v>137</v>
      </c>
      <c r="WYN21" s="12">
        <v>140</v>
      </c>
      <c r="WYO21" s="12">
        <v>142</v>
      </c>
      <c r="WYP21" s="12">
        <v>145</v>
      </c>
      <c r="WYQ21" s="12">
        <v>147</v>
      </c>
      <c r="WYR21" s="12">
        <v>150</v>
      </c>
      <c r="WYS21" s="12">
        <v>152</v>
      </c>
      <c r="WYT21" s="20">
        <v>21</v>
      </c>
      <c r="WYU21" s="12">
        <v>140</v>
      </c>
      <c r="WYV21" s="12">
        <v>140</v>
      </c>
      <c r="WYW21" s="12">
        <v>170</v>
      </c>
      <c r="WYX21" s="12">
        <v>190</v>
      </c>
      <c r="WYY21" s="12">
        <v>210</v>
      </c>
      <c r="WYZ21" s="12">
        <v>230</v>
      </c>
      <c r="WZA21" s="12">
        <v>230</v>
      </c>
      <c r="WZB21" s="12">
        <v>250</v>
      </c>
      <c r="WZC21" s="12">
        <v>260</v>
      </c>
      <c r="WZD21" s="12">
        <v>260</v>
      </c>
      <c r="WZE21" s="12">
        <v>300</v>
      </c>
      <c r="WZF21" s="12">
        <v>310</v>
      </c>
      <c r="WZG21" s="12">
        <v>320</v>
      </c>
      <c r="WZH21" s="12">
        <v>340</v>
      </c>
      <c r="WZI21" s="12">
        <v>360</v>
      </c>
      <c r="WZJ21" s="12">
        <v>380</v>
      </c>
      <c r="WZK21" s="12">
        <v>380</v>
      </c>
      <c r="WZL21" s="12">
        <v>380</v>
      </c>
      <c r="WZM21" s="12">
        <v>390</v>
      </c>
      <c r="WZN21" s="12">
        <v>410</v>
      </c>
      <c r="WZO21" s="12">
        <v>410</v>
      </c>
      <c r="WZP21" s="12">
        <v>470</v>
      </c>
      <c r="WZQ21" s="12">
        <v>490</v>
      </c>
      <c r="WZR21" s="12">
        <v>500</v>
      </c>
      <c r="WZS21" s="12">
        <v>510</v>
      </c>
      <c r="WZT21" s="12">
        <v>520</v>
      </c>
      <c r="WZU21" s="12">
        <v>520</v>
      </c>
      <c r="WZV21" s="12">
        <v>530</v>
      </c>
      <c r="WZW21" s="12">
        <v>540</v>
      </c>
      <c r="WZX21" s="12">
        <v>570</v>
      </c>
      <c r="WZY21" s="12">
        <v>590</v>
      </c>
      <c r="WZZ21" s="12">
        <v>600</v>
      </c>
      <c r="XAA21" s="12">
        <v>600</v>
      </c>
      <c r="XAB21" s="12">
        <v>610</v>
      </c>
      <c r="XAC21" s="12">
        <v>630</v>
      </c>
      <c r="XAD21" s="12">
        <v>650</v>
      </c>
      <c r="XAE21" s="12">
        <v>660</v>
      </c>
      <c r="XAF21" s="12">
        <v>670</v>
      </c>
      <c r="XAG21" s="12">
        <v>690</v>
      </c>
      <c r="XAH21" s="12">
        <v>710</v>
      </c>
      <c r="XAI21" s="12">
        <v>710</v>
      </c>
      <c r="XAJ21" s="12">
        <v>720</v>
      </c>
      <c r="XAK21" s="12">
        <v>750</v>
      </c>
      <c r="XAL21" s="12">
        <v>750</v>
      </c>
      <c r="XAM21" s="12">
        <v>760</v>
      </c>
      <c r="XAN21" s="12">
        <v>780</v>
      </c>
      <c r="XAO21" s="20">
        <v>21</v>
      </c>
      <c r="XAP21" s="12">
        <v>80</v>
      </c>
      <c r="XAQ21" s="12">
        <v>80</v>
      </c>
      <c r="XAR21" s="12">
        <v>110</v>
      </c>
      <c r="XAS21" s="12">
        <v>140</v>
      </c>
      <c r="XAT21" s="12">
        <v>130</v>
      </c>
      <c r="XAU21" s="12">
        <v>160</v>
      </c>
      <c r="XAV21" s="12">
        <v>160</v>
      </c>
      <c r="XAW21" s="12">
        <v>180</v>
      </c>
      <c r="XAX21" s="12">
        <v>180</v>
      </c>
      <c r="XAY21" s="12">
        <v>190</v>
      </c>
      <c r="XAZ21" s="12">
        <v>220</v>
      </c>
      <c r="XBA21" s="12">
        <v>220</v>
      </c>
      <c r="XBB21" s="12">
        <v>220</v>
      </c>
      <c r="XBC21" s="12">
        <v>280</v>
      </c>
      <c r="XBD21" s="12">
        <v>290</v>
      </c>
      <c r="XBE21" s="12">
        <v>300</v>
      </c>
      <c r="XBF21" s="12">
        <v>310</v>
      </c>
      <c r="XBG21" s="12">
        <v>310</v>
      </c>
      <c r="XBH21" s="12">
        <v>330</v>
      </c>
      <c r="XBI21" s="12">
        <v>340</v>
      </c>
      <c r="XBJ21" s="12">
        <v>420</v>
      </c>
      <c r="XBK21" s="12">
        <v>420</v>
      </c>
      <c r="XBL21" s="12">
        <v>430</v>
      </c>
      <c r="XBM21" s="12">
        <v>450</v>
      </c>
      <c r="XBN21" s="12">
        <v>450</v>
      </c>
      <c r="XBO21" s="12">
        <v>450</v>
      </c>
      <c r="XBP21" s="12">
        <v>450</v>
      </c>
      <c r="XBQ21" s="12">
        <v>500</v>
      </c>
      <c r="XBR21" s="12">
        <v>510</v>
      </c>
      <c r="XBS21" s="12">
        <v>510</v>
      </c>
      <c r="XBT21" s="12">
        <v>520</v>
      </c>
      <c r="XBU21" s="12">
        <v>530</v>
      </c>
      <c r="XBV21" s="12">
        <v>530</v>
      </c>
      <c r="XBW21" s="12">
        <v>580</v>
      </c>
      <c r="XBX21" s="12">
        <v>590</v>
      </c>
      <c r="XBY21" s="12">
        <v>590</v>
      </c>
      <c r="XBZ21" s="12">
        <v>620</v>
      </c>
      <c r="XCA21" s="12">
        <v>620</v>
      </c>
      <c r="XCB21" s="12">
        <v>650</v>
      </c>
      <c r="XCC21" s="12">
        <v>650</v>
      </c>
      <c r="XCD21" s="12">
        <v>660</v>
      </c>
      <c r="XCE21" s="12">
        <v>690</v>
      </c>
      <c r="XCF21" s="12">
        <v>690</v>
      </c>
      <c r="XCG21" s="12">
        <v>700</v>
      </c>
      <c r="XCH21" s="12">
        <v>710</v>
      </c>
      <c r="XCI21" s="12">
        <v>710</v>
      </c>
      <c r="XCJ21" s="7">
        <v>21</v>
      </c>
      <c r="XCK21" s="12"/>
      <c r="XCL21" s="12"/>
      <c r="XCM21" s="12"/>
      <c r="XCN21" s="12"/>
      <c r="XCO21" s="12"/>
      <c r="XCP21" s="12">
        <v>16</v>
      </c>
      <c r="XCQ21" s="12">
        <v>18</v>
      </c>
      <c r="XCR21" s="12">
        <v>20</v>
      </c>
      <c r="XCS21" s="12">
        <v>22</v>
      </c>
      <c r="XCT21" s="12">
        <v>24</v>
      </c>
      <c r="XCU21" s="12">
        <v>26</v>
      </c>
      <c r="XCV21" s="12">
        <v>28</v>
      </c>
      <c r="XCW21" s="12">
        <v>30</v>
      </c>
      <c r="XCX21" s="12">
        <v>32</v>
      </c>
      <c r="XCY21" s="12">
        <v>34</v>
      </c>
      <c r="XCZ21" s="12">
        <v>36</v>
      </c>
      <c r="XDA21" s="12">
        <v>39</v>
      </c>
      <c r="XDB21" s="12">
        <v>40</v>
      </c>
      <c r="XDC21" s="12">
        <v>43</v>
      </c>
      <c r="XDD21" s="12">
        <v>45</v>
      </c>
      <c r="XDE21" s="12">
        <v>48</v>
      </c>
      <c r="XDF21" s="12">
        <v>50</v>
      </c>
      <c r="XDG21" s="12">
        <v>52</v>
      </c>
      <c r="XDH21" s="12">
        <v>54</v>
      </c>
      <c r="XDI21" s="12">
        <v>57</v>
      </c>
      <c r="XDJ21" s="12">
        <v>59</v>
      </c>
      <c r="XDK21" s="12"/>
      <c r="XDL21" s="12"/>
      <c r="XDM21" s="12"/>
      <c r="XDN21" s="12"/>
      <c r="XDO21" s="12"/>
      <c r="XDP21" s="12"/>
      <c r="XDQ21" s="12"/>
      <c r="XDR21" s="12"/>
      <c r="XDS21" s="12"/>
      <c r="XDT21" s="12"/>
      <c r="XDU21" s="12"/>
      <c r="XDV21" s="12"/>
      <c r="XDW21" s="12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>
        <f t="shared" si="0"/>
        <v>0</v>
      </c>
      <c r="XES21" s="4">
        <f t="shared" si="1"/>
        <v>0</v>
      </c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pans="1:103 16170:16384">
      <c r="A22" s="62">
        <f t="shared" si="2"/>
        <v>0</v>
      </c>
      <c r="B22" s="61" t="e">
        <f>O2*A22</f>
        <v>#DIV/0!</v>
      </c>
      <c r="C22" s="75">
        <v>20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31"/>
      <c r="O22" s="38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WWX22" s="1"/>
      <c r="WWY22" s="20">
        <v>22</v>
      </c>
      <c r="WWZ22" s="12">
        <v>42</v>
      </c>
      <c r="WXA22" s="12">
        <v>45</v>
      </c>
      <c r="WXB22" s="12">
        <v>48</v>
      </c>
      <c r="WXC22" s="12">
        <v>50</v>
      </c>
      <c r="WXD22" s="12">
        <v>53</v>
      </c>
      <c r="WXE22" s="12">
        <v>56</v>
      </c>
      <c r="WXF22" s="12">
        <v>59</v>
      </c>
      <c r="WXG22" s="12">
        <v>62</v>
      </c>
      <c r="WXH22" s="12">
        <v>64</v>
      </c>
      <c r="WXI22" s="12">
        <v>67</v>
      </c>
      <c r="WXJ22" s="12">
        <v>70</v>
      </c>
      <c r="WXK22" s="12">
        <v>73</v>
      </c>
      <c r="WXL22" s="12">
        <v>76</v>
      </c>
      <c r="WXM22" s="12">
        <v>78</v>
      </c>
      <c r="WXN22" s="12">
        <v>81</v>
      </c>
      <c r="WXO22" s="12">
        <v>84</v>
      </c>
      <c r="WXP22" s="12">
        <v>87</v>
      </c>
      <c r="WXQ22" s="12">
        <v>89</v>
      </c>
      <c r="WXR22" s="12">
        <v>92</v>
      </c>
      <c r="WXS22" s="12">
        <v>95</v>
      </c>
      <c r="WXT22" s="12">
        <v>98</v>
      </c>
      <c r="WXU22" s="12">
        <v>101</v>
      </c>
      <c r="WXV22" s="12">
        <v>103</v>
      </c>
      <c r="WXW22" s="12">
        <v>106</v>
      </c>
      <c r="WXX22" s="12">
        <v>109</v>
      </c>
      <c r="WXY22" s="12">
        <v>112</v>
      </c>
      <c r="WXZ22" s="12">
        <v>115</v>
      </c>
      <c r="WYA22" s="12">
        <v>117</v>
      </c>
      <c r="WYB22" s="12">
        <v>120</v>
      </c>
      <c r="WYC22" s="12">
        <v>123</v>
      </c>
      <c r="WYD22" s="12">
        <v>126</v>
      </c>
      <c r="WYE22" s="12">
        <v>129</v>
      </c>
      <c r="WYF22" s="12">
        <v>131</v>
      </c>
      <c r="WYG22" s="12">
        <v>134</v>
      </c>
      <c r="WYH22" s="12">
        <v>137</v>
      </c>
      <c r="WYI22" s="12">
        <v>140</v>
      </c>
      <c r="WYJ22" s="12">
        <v>143</v>
      </c>
      <c r="WYK22" s="12">
        <v>145</v>
      </c>
      <c r="WYL22" s="12">
        <v>148</v>
      </c>
      <c r="WYM22" s="12">
        <v>151</v>
      </c>
      <c r="WYN22" s="12">
        <v>154</v>
      </c>
      <c r="WYO22" s="12">
        <v>157</v>
      </c>
      <c r="WYP22" s="12">
        <v>159</v>
      </c>
      <c r="WYQ22" s="12">
        <v>162</v>
      </c>
      <c r="WYR22" s="12">
        <v>165</v>
      </c>
      <c r="WYS22" s="12">
        <v>168</v>
      </c>
      <c r="WYT22" s="20">
        <v>22</v>
      </c>
      <c r="WYU22" s="12">
        <v>150</v>
      </c>
      <c r="WYV22" s="12">
        <v>160</v>
      </c>
      <c r="WYW22" s="12">
        <v>200</v>
      </c>
      <c r="WYX22" s="12">
        <v>230</v>
      </c>
      <c r="WYY22" s="12">
        <v>220</v>
      </c>
      <c r="WYZ22" s="12">
        <v>230</v>
      </c>
      <c r="WZA22" s="12">
        <v>260</v>
      </c>
      <c r="WZB22" s="12">
        <v>280</v>
      </c>
      <c r="WZC22" s="12">
        <v>300</v>
      </c>
      <c r="WZD22" s="12">
        <v>300</v>
      </c>
      <c r="WZE22" s="12">
        <v>310</v>
      </c>
      <c r="WZF22" s="12">
        <v>320</v>
      </c>
      <c r="WZG22" s="12">
        <v>350</v>
      </c>
      <c r="WZH22" s="12">
        <v>370</v>
      </c>
      <c r="WZI22" s="12">
        <v>390</v>
      </c>
      <c r="WZJ22" s="12">
        <v>400</v>
      </c>
      <c r="WZK22" s="12">
        <v>440</v>
      </c>
      <c r="WZL22" s="12">
        <v>440</v>
      </c>
      <c r="WZM22" s="12">
        <v>460</v>
      </c>
      <c r="WZN22" s="12">
        <v>480</v>
      </c>
      <c r="WZO22" s="12">
        <v>500</v>
      </c>
      <c r="WZP22" s="12">
        <v>510</v>
      </c>
      <c r="WZQ22" s="12">
        <v>520</v>
      </c>
      <c r="WZR22" s="12">
        <v>530</v>
      </c>
      <c r="WZS22" s="12">
        <v>540</v>
      </c>
      <c r="WZT22" s="12">
        <v>570</v>
      </c>
      <c r="WZU22" s="12">
        <v>590</v>
      </c>
      <c r="WZV22" s="12">
        <v>600</v>
      </c>
      <c r="WZW22" s="12">
        <v>630</v>
      </c>
      <c r="WZX22" s="12">
        <v>630</v>
      </c>
      <c r="WZY22" s="12">
        <v>660</v>
      </c>
      <c r="WZZ22" s="12">
        <v>670</v>
      </c>
      <c r="XAA22" s="12">
        <v>680</v>
      </c>
      <c r="XAB22" s="12">
        <v>720</v>
      </c>
      <c r="XAC22" s="12">
        <v>730</v>
      </c>
      <c r="XAD22" s="12">
        <v>740</v>
      </c>
      <c r="XAE22" s="12">
        <v>770</v>
      </c>
      <c r="XAF22" s="12">
        <v>770</v>
      </c>
      <c r="XAG22" s="12">
        <v>790</v>
      </c>
      <c r="XAH22" s="12">
        <v>810</v>
      </c>
      <c r="XAI22" s="12">
        <v>820</v>
      </c>
      <c r="XAJ22" s="12">
        <v>830</v>
      </c>
      <c r="XAK22" s="12">
        <v>850</v>
      </c>
      <c r="XAL22" s="12">
        <v>880</v>
      </c>
      <c r="XAM22" s="12">
        <v>880</v>
      </c>
      <c r="XAN22" s="12">
        <v>890</v>
      </c>
      <c r="XAO22" s="20">
        <v>22</v>
      </c>
      <c r="XAP22" s="12">
        <v>80</v>
      </c>
      <c r="XAQ22" s="12">
        <v>100</v>
      </c>
      <c r="XAR22" s="12">
        <v>140</v>
      </c>
      <c r="XAS22" s="12">
        <v>140</v>
      </c>
      <c r="XAT22" s="12">
        <v>150</v>
      </c>
      <c r="XAU22" s="12">
        <v>180</v>
      </c>
      <c r="XAV22" s="12">
        <v>180</v>
      </c>
      <c r="XAW22" s="12">
        <v>180</v>
      </c>
      <c r="XAX22" s="12">
        <v>220</v>
      </c>
      <c r="XAY22" s="12">
        <v>220</v>
      </c>
      <c r="XAZ22" s="12">
        <v>220</v>
      </c>
      <c r="XBA22" s="12">
        <v>260</v>
      </c>
      <c r="XBB22" s="12">
        <v>260</v>
      </c>
      <c r="XBC22" s="12">
        <v>280</v>
      </c>
      <c r="XBD22" s="12">
        <v>300</v>
      </c>
      <c r="XBE22" s="12">
        <v>360</v>
      </c>
      <c r="XBF22" s="12">
        <v>360</v>
      </c>
      <c r="XBG22" s="12">
        <v>380</v>
      </c>
      <c r="XBH22" s="12">
        <v>390</v>
      </c>
      <c r="XBI22" s="12">
        <v>420</v>
      </c>
      <c r="XBJ22" s="12">
        <v>420</v>
      </c>
      <c r="XBK22" s="12">
        <v>420</v>
      </c>
      <c r="XBL22" s="12">
        <v>450</v>
      </c>
      <c r="XBM22" s="12">
        <v>450</v>
      </c>
      <c r="XBN22" s="12">
        <v>490</v>
      </c>
      <c r="XBO22" s="12">
        <v>510</v>
      </c>
      <c r="XBP22" s="12">
        <v>540</v>
      </c>
      <c r="XBQ22" s="12">
        <v>550</v>
      </c>
      <c r="XBR22" s="12">
        <v>550</v>
      </c>
      <c r="XBS22" s="12">
        <v>590</v>
      </c>
      <c r="XBT22" s="12">
        <v>600</v>
      </c>
      <c r="XBU22" s="12">
        <v>620</v>
      </c>
      <c r="XBV22" s="12">
        <v>620</v>
      </c>
      <c r="XBW22" s="12">
        <v>630</v>
      </c>
      <c r="XBX22" s="12">
        <v>660</v>
      </c>
      <c r="XBY22" s="12">
        <v>660</v>
      </c>
      <c r="XBZ22" s="12">
        <v>700</v>
      </c>
      <c r="XCA22" s="12">
        <v>730</v>
      </c>
      <c r="XCB22" s="12">
        <v>750</v>
      </c>
      <c r="XCC22" s="12">
        <v>760</v>
      </c>
      <c r="XCD22" s="12">
        <v>770</v>
      </c>
      <c r="XCE22" s="12">
        <v>780</v>
      </c>
      <c r="XCF22" s="12">
        <v>780</v>
      </c>
      <c r="XCG22" s="12">
        <v>810</v>
      </c>
      <c r="XCH22" s="12">
        <v>830</v>
      </c>
      <c r="XCI22" s="12">
        <v>830</v>
      </c>
      <c r="XCJ22" s="7">
        <v>22</v>
      </c>
      <c r="XCK22" s="12"/>
      <c r="XCL22" s="12"/>
      <c r="XCM22" s="12"/>
      <c r="XCN22" s="12"/>
      <c r="XCO22" s="12"/>
      <c r="XCP22" s="12">
        <v>16</v>
      </c>
      <c r="XCQ22" s="12">
        <v>18</v>
      </c>
      <c r="XCR22" s="12">
        <v>19</v>
      </c>
      <c r="XCS22" s="12">
        <v>22</v>
      </c>
      <c r="XCT22" s="12">
        <v>23</v>
      </c>
      <c r="XCU22" s="12">
        <v>26</v>
      </c>
      <c r="XCV22" s="12">
        <v>27</v>
      </c>
      <c r="XCW22" s="12">
        <v>30</v>
      </c>
      <c r="XCX22" s="12">
        <v>31</v>
      </c>
      <c r="XCY22" s="12">
        <v>34</v>
      </c>
      <c r="XCZ22" s="12">
        <v>35</v>
      </c>
      <c r="XDA22" s="12">
        <v>38</v>
      </c>
      <c r="XDB22" s="12">
        <v>40</v>
      </c>
      <c r="XDC22" s="12">
        <v>42</v>
      </c>
      <c r="XDD22" s="12">
        <v>44</v>
      </c>
      <c r="XDE22" s="12">
        <v>47</v>
      </c>
      <c r="XDF22" s="12">
        <v>49</v>
      </c>
      <c r="XDG22" s="12">
        <v>51</v>
      </c>
      <c r="XDH22" s="12">
        <v>53</v>
      </c>
      <c r="XDI22" s="12">
        <v>56</v>
      </c>
      <c r="XDJ22" s="12">
        <v>58</v>
      </c>
      <c r="XDK22" s="12"/>
      <c r="XDL22" s="12"/>
      <c r="XDM22" s="12"/>
      <c r="XDN22" s="12"/>
      <c r="XDO22" s="12"/>
      <c r="XDP22" s="12"/>
      <c r="XDQ22" s="12"/>
      <c r="XDR22" s="12"/>
      <c r="XDS22" s="12"/>
      <c r="XDT22" s="12"/>
      <c r="XDU22" s="12"/>
      <c r="XDV22" s="12"/>
      <c r="XDW22" s="12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>
        <f t="shared" si="0"/>
        <v>0</v>
      </c>
      <c r="XES22" s="4">
        <f t="shared" si="1"/>
        <v>0</v>
      </c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pans="1:103 16170:16384">
      <c r="A23" s="62">
        <f t="shared" si="2"/>
        <v>0</v>
      </c>
      <c r="B23" s="61" t="e">
        <f>O2*A23</f>
        <v>#DIV/0!</v>
      </c>
      <c r="C23" s="75">
        <v>21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31"/>
      <c r="O23" s="38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WWX23" s="1"/>
      <c r="WWY23" s="20">
        <v>23</v>
      </c>
      <c r="WWZ23" s="12">
        <v>46</v>
      </c>
      <c r="WXA23" s="12">
        <v>49</v>
      </c>
      <c r="WXB23" s="12">
        <v>52</v>
      </c>
      <c r="WXC23" s="12">
        <v>55</v>
      </c>
      <c r="WXD23" s="12">
        <v>58</v>
      </c>
      <c r="WXE23" s="12">
        <v>61</v>
      </c>
      <c r="WXF23" s="12">
        <v>64</v>
      </c>
      <c r="WXG23" s="12">
        <v>67</v>
      </c>
      <c r="WXH23" s="12">
        <v>71</v>
      </c>
      <c r="WXI23" s="12">
        <v>74</v>
      </c>
      <c r="WXJ23" s="12">
        <v>77</v>
      </c>
      <c r="WXK23" s="12">
        <v>80</v>
      </c>
      <c r="WXL23" s="12">
        <v>83</v>
      </c>
      <c r="WXM23" s="12">
        <v>86</v>
      </c>
      <c r="WXN23" s="12">
        <v>89</v>
      </c>
      <c r="WXO23" s="12">
        <v>92</v>
      </c>
      <c r="WXP23" s="12">
        <v>95</v>
      </c>
      <c r="WXQ23" s="12">
        <v>98</v>
      </c>
      <c r="WXR23" s="12">
        <v>101</v>
      </c>
      <c r="WXS23" s="12">
        <v>104</v>
      </c>
      <c r="WXT23" s="12">
        <v>107</v>
      </c>
      <c r="WXU23" s="12">
        <v>110</v>
      </c>
      <c r="WXV23" s="12">
        <v>113</v>
      </c>
      <c r="WXW23" s="12">
        <v>116</v>
      </c>
      <c r="WXX23" s="12">
        <v>120</v>
      </c>
      <c r="WXY23" s="12">
        <v>123</v>
      </c>
      <c r="WXZ23" s="12">
        <v>126</v>
      </c>
      <c r="WYA23" s="12">
        <v>129</v>
      </c>
      <c r="WYB23" s="12">
        <v>132</v>
      </c>
      <c r="WYC23" s="12">
        <v>135</v>
      </c>
      <c r="WYD23" s="12">
        <v>138</v>
      </c>
      <c r="WYE23" s="12">
        <v>141</v>
      </c>
      <c r="WYF23" s="12">
        <v>144</v>
      </c>
      <c r="WYG23" s="12">
        <v>147</v>
      </c>
      <c r="WYH23" s="12">
        <v>150</v>
      </c>
      <c r="WYI23" s="12">
        <v>153</v>
      </c>
      <c r="WYJ23" s="12">
        <v>156</v>
      </c>
      <c r="WYK23" s="12">
        <v>159</v>
      </c>
      <c r="WYL23" s="12">
        <v>162</v>
      </c>
      <c r="WYM23" s="12">
        <v>166</v>
      </c>
      <c r="WYN23" s="12">
        <v>169</v>
      </c>
      <c r="WYO23" s="12">
        <v>172</v>
      </c>
      <c r="WYP23" s="12">
        <v>175</v>
      </c>
      <c r="WYQ23" s="12">
        <v>178</v>
      </c>
      <c r="WYR23" s="12">
        <v>181</v>
      </c>
      <c r="WYS23" s="12">
        <v>184</v>
      </c>
      <c r="WYT23" s="20">
        <v>23</v>
      </c>
      <c r="WYU23" s="12">
        <v>150</v>
      </c>
      <c r="WYV23" s="12">
        <v>190</v>
      </c>
      <c r="WYW23" s="12">
        <v>220</v>
      </c>
      <c r="WYX23" s="12">
        <v>250</v>
      </c>
      <c r="WYY23" s="12">
        <v>250</v>
      </c>
      <c r="WYZ23" s="12">
        <v>260</v>
      </c>
      <c r="WZA23" s="12">
        <v>260</v>
      </c>
      <c r="WZB23" s="12">
        <v>320</v>
      </c>
      <c r="WZC23" s="12">
        <v>320</v>
      </c>
      <c r="WZD23" s="12">
        <v>340</v>
      </c>
      <c r="WZE23" s="12">
        <v>340</v>
      </c>
      <c r="WZF23" s="12">
        <v>370</v>
      </c>
      <c r="WZG23" s="12">
        <v>370</v>
      </c>
      <c r="WZH23" s="12">
        <v>420</v>
      </c>
      <c r="WZI23" s="12">
        <v>430</v>
      </c>
      <c r="WZJ23" s="12">
        <v>440</v>
      </c>
      <c r="WZK23" s="12">
        <v>440</v>
      </c>
      <c r="WZL23" s="12">
        <v>500</v>
      </c>
      <c r="WZM23" s="12">
        <v>510</v>
      </c>
      <c r="WZN23" s="12">
        <v>550</v>
      </c>
      <c r="WZO23" s="12">
        <v>560</v>
      </c>
      <c r="WZP23" s="12">
        <v>590</v>
      </c>
      <c r="WZQ23" s="12">
        <v>590</v>
      </c>
      <c r="WZR23" s="12">
        <v>590</v>
      </c>
      <c r="WZS23" s="12">
        <v>620</v>
      </c>
      <c r="WZT23" s="12">
        <v>620</v>
      </c>
      <c r="WZU23" s="12">
        <v>630</v>
      </c>
      <c r="WZV23" s="12">
        <v>690</v>
      </c>
      <c r="WZW23" s="12">
        <v>710</v>
      </c>
      <c r="WZX23" s="12">
        <v>720</v>
      </c>
      <c r="WZY23" s="12">
        <v>730</v>
      </c>
      <c r="WZZ23" s="12">
        <v>740</v>
      </c>
      <c r="XAA23" s="12">
        <v>770</v>
      </c>
      <c r="XAB23" s="12">
        <v>800</v>
      </c>
      <c r="XAC23" s="12">
        <v>820</v>
      </c>
      <c r="XAD23" s="12">
        <v>830</v>
      </c>
      <c r="XAE23" s="12">
        <v>830</v>
      </c>
      <c r="XAF23" s="12">
        <v>850</v>
      </c>
      <c r="XAG23" s="12">
        <v>880</v>
      </c>
      <c r="XAH23" s="12">
        <v>890</v>
      </c>
      <c r="XAI23" s="12">
        <v>900</v>
      </c>
      <c r="XAJ23" s="12">
        <v>950</v>
      </c>
      <c r="XAK23" s="12">
        <v>960</v>
      </c>
      <c r="XAL23" s="12">
        <v>960</v>
      </c>
      <c r="XAM23" s="12">
        <v>1020</v>
      </c>
      <c r="XAN23" s="12">
        <v>1030</v>
      </c>
      <c r="XAO23" s="20">
        <v>23</v>
      </c>
      <c r="XAP23" s="12">
        <v>80</v>
      </c>
      <c r="XAQ23" s="12">
        <v>110</v>
      </c>
      <c r="XAR23" s="12">
        <v>140</v>
      </c>
      <c r="XAS23" s="12">
        <v>160</v>
      </c>
      <c r="XAT23" s="12">
        <v>170</v>
      </c>
      <c r="XAU23" s="12">
        <v>180</v>
      </c>
      <c r="XAV23" s="12">
        <v>210</v>
      </c>
      <c r="XAW23" s="12">
        <v>210</v>
      </c>
      <c r="XAX23" s="12">
        <v>220</v>
      </c>
      <c r="XAY23" s="12">
        <v>260</v>
      </c>
      <c r="XAZ23" s="12">
        <v>260</v>
      </c>
      <c r="XBA23" s="12">
        <v>260</v>
      </c>
      <c r="XBB23" s="12">
        <v>330</v>
      </c>
      <c r="XBC23" s="12">
        <v>350</v>
      </c>
      <c r="XBD23" s="12">
        <v>350</v>
      </c>
      <c r="XBE23" s="12">
        <v>360</v>
      </c>
      <c r="XBF23" s="12">
        <v>380</v>
      </c>
      <c r="XBG23" s="12">
        <v>380</v>
      </c>
      <c r="XBH23" s="12">
        <v>460</v>
      </c>
      <c r="XBI23" s="12">
        <v>460</v>
      </c>
      <c r="XBJ23" s="12">
        <v>480</v>
      </c>
      <c r="XBK23" s="12">
        <v>490</v>
      </c>
      <c r="XBL23" s="12">
        <v>490</v>
      </c>
      <c r="XBM23" s="12">
        <v>510</v>
      </c>
      <c r="XBN23" s="12">
        <v>510</v>
      </c>
      <c r="XBO23" s="12">
        <v>530</v>
      </c>
      <c r="XBP23" s="12">
        <v>580</v>
      </c>
      <c r="XBQ23" s="12">
        <v>580</v>
      </c>
      <c r="XBR23" s="12">
        <v>590</v>
      </c>
      <c r="XBS23" s="12">
        <v>600</v>
      </c>
      <c r="XBT23" s="12">
        <v>670</v>
      </c>
      <c r="XBU23" s="12">
        <v>670</v>
      </c>
      <c r="XBV23" s="12">
        <v>720</v>
      </c>
      <c r="XBW23" s="12">
        <v>750</v>
      </c>
      <c r="XBX23" s="12">
        <v>750</v>
      </c>
      <c r="XBY23" s="12">
        <v>750</v>
      </c>
      <c r="XBZ23" s="12">
        <v>800</v>
      </c>
      <c r="XCA23" s="12">
        <v>800</v>
      </c>
      <c r="XCB23" s="12">
        <v>810</v>
      </c>
      <c r="XCC23" s="12">
        <v>820</v>
      </c>
      <c r="XCD23" s="12">
        <v>850</v>
      </c>
      <c r="XCE23" s="12">
        <v>850</v>
      </c>
      <c r="XCF23" s="12">
        <v>930</v>
      </c>
      <c r="XCG23" s="12">
        <v>930</v>
      </c>
      <c r="XCH23" s="12">
        <v>930</v>
      </c>
      <c r="XCI23" s="12">
        <v>940</v>
      </c>
      <c r="XCJ23" s="7">
        <v>23</v>
      </c>
      <c r="XCK23" s="12"/>
      <c r="XCL23" s="12"/>
      <c r="XCM23" s="12"/>
      <c r="XCN23" s="12"/>
      <c r="XCO23" s="12"/>
      <c r="XCP23" s="12">
        <v>15</v>
      </c>
      <c r="XCQ23" s="12">
        <v>18</v>
      </c>
      <c r="XCR23" s="12">
        <v>19</v>
      </c>
      <c r="XCS23" s="12">
        <v>21</v>
      </c>
      <c r="XCT23" s="12">
        <v>23</v>
      </c>
      <c r="XCU23" s="12">
        <v>25</v>
      </c>
      <c r="XCV23" s="12">
        <v>27</v>
      </c>
      <c r="XCW23" s="12">
        <v>29</v>
      </c>
      <c r="XCX23" s="12">
        <v>31</v>
      </c>
      <c r="XCY23" s="12">
        <v>33</v>
      </c>
      <c r="XCZ23" s="12">
        <v>35</v>
      </c>
      <c r="XDA23" s="12">
        <v>37</v>
      </c>
      <c r="XDB23" s="12">
        <v>39</v>
      </c>
      <c r="XDC23" s="12">
        <v>42</v>
      </c>
      <c r="XDD23" s="12">
        <v>43</v>
      </c>
      <c r="XDE23" s="12">
        <v>46</v>
      </c>
      <c r="XDF23" s="12">
        <v>48</v>
      </c>
      <c r="XDG23" s="12">
        <v>51</v>
      </c>
      <c r="XDH23" s="12">
        <v>52</v>
      </c>
      <c r="XDI23" s="12">
        <v>55</v>
      </c>
      <c r="XDJ23" s="12">
        <v>57</v>
      </c>
      <c r="XDK23" s="12">
        <v>60</v>
      </c>
      <c r="XDL23" s="12"/>
      <c r="XDM23" s="12"/>
      <c r="XDN23" s="12"/>
      <c r="XDO23" s="12"/>
      <c r="XDP23" s="12"/>
      <c r="XDQ23" s="12"/>
      <c r="XDR23" s="12"/>
      <c r="XDS23" s="12"/>
      <c r="XDT23" s="12"/>
      <c r="XDU23" s="12"/>
      <c r="XDV23" s="12"/>
      <c r="XDW23" s="12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>
        <f t="shared" si="0"/>
        <v>0</v>
      </c>
      <c r="XES23" s="4">
        <f t="shared" si="1"/>
        <v>0</v>
      </c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03 16170:16384">
      <c r="A24" s="62">
        <f t="shared" si="2"/>
        <v>0</v>
      </c>
      <c r="B24" s="61" t="e">
        <f>O2*A24</f>
        <v>#DIV/0!</v>
      </c>
      <c r="C24" s="75">
        <v>22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31"/>
      <c r="O24" s="38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WWX24" s="1"/>
      <c r="WWY24" s="20">
        <v>24</v>
      </c>
      <c r="WWZ24" s="12">
        <v>50</v>
      </c>
      <c r="WXA24" s="12">
        <v>54</v>
      </c>
      <c r="WXB24" s="12">
        <v>57</v>
      </c>
      <c r="WXC24" s="12">
        <v>60</v>
      </c>
      <c r="WXD24" s="12">
        <v>64</v>
      </c>
      <c r="WXE24" s="12">
        <v>67</v>
      </c>
      <c r="WXF24" s="12">
        <v>70</v>
      </c>
      <c r="WXG24" s="12">
        <v>74</v>
      </c>
      <c r="WXH24" s="12">
        <v>77</v>
      </c>
      <c r="WXI24" s="12">
        <v>80</v>
      </c>
      <c r="WXJ24" s="12">
        <v>84</v>
      </c>
      <c r="WXK24" s="12">
        <v>87</v>
      </c>
      <c r="WXL24" s="12">
        <v>90</v>
      </c>
      <c r="WXM24" s="12">
        <v>94</v>
      </c>
      <c r="WXN24" s="12">
        <v>97</v>
      </c>
      <c r="WXO24" s="12">
        <v>100</v>
      </c>
      <c r="WXP24" s="12">
        <v>104</v>
      </c>
      <c r="WXQ24" s="12">
        <v>107</v>
      </c>
      <c r="WXR24" s="12">
        <v>110</v>
      </c>
      <c r="WXS24" s="12">
        <v>114</v>
      </c>
      <c r="WXT24" s="12">
        <v>117</v>
      </c>
      <c r="WXU24" s="12">
        <v>120</v>
      </c>
      <c r="WXV24" s="12">
        <v>124</v>
      </c>
      <c r="WXW24" s="12">
        <v>127</v>
      </c>
      <c r="WXX24" s="12">
        <v>131</v>
      </c>
      <c r="WXY24" s="12">
        <v>134</v>
      </c>
      <c r="WXZ24" s="12">
        <v>137</v>
      </c>
      <c r="WYA24" s="12">
        <v>141</v>
      </c>
      <c r="WYB24" s="12">
        <v>144</v>
      </c>
      <c r="WYC24" s="12">
        <v>147</v>
      </c>
      <c r="WYD24" s="12">
        <v>151</v>
      </c>
      <c r="WYE24" s="12">
        <v>154</v>
      </c>
      <c r="WYF24" s="12">
        <v>157</v>
      </c>
      <c r="WYG24" s="12">
        <v>161</v>
      </c>
      <c r="WYH24" s="12">
        <v>164</v>
      </c>
      <c r="WYI24" s="12">
        <v>167</v>
      </c>
      <c r="WYJ24" s="12">
        <v>171</v>
      </c>
      <c r="WYK24" s="12">
        <v>174</v>
      </c>
      <c r="WYL24" s="12">
        <v>177</v>
      </c>
      <c r="WYM24" s="12">
        <v>181</v>
      </c>
      <c r="WYN24" s="12">
        <v>184</v>
      </c>
      <c r="WYO24" s="12">
        <v>187</v>
      </c>
      <c r="WYP24" s="12">
        <v>191</v>
      </c>
      <c r="WYQ24" s="12">
        <v>194</v>
      </c>
      <c r="WYR24" s="12">
        <v>197</v>
      </c>
      <c r="WYS24" s="12">
        <v>201</v>
      </c>
      <c r="WYT24" s="20">
        <v>24</v>
      </c>
      <c r="WYU24" s="12">
        <v>180</v>
      </c>
      <c r="WYV24" s="12">
        <v>230</v>
      </c>
      <c r="WYW24" s="12">
        <v>240</v>
      </c>
      <c r="WYX24" s="12">
        <v>240</v>
      </c>
      <c r="WYY24" s="12">
        <v>280</v>
      </c>
      <c r="WYZ24" s="12">
        <v>280</v>
      </c>
      <c r="WZA24" s="12">
        <v>310</v>
      </c>
      <c r="WZB24" s="12">
        <v>320</v>
      </c>
      <c r="WZC24" s="12">
        <v>360</v>
      </c>
      <c r="WZD24" s="12">
        <v>370</v>
      </c>
      <c r="WZE24" s="12">
        <v>420</v>
      </c>
      <c r="WZF24" s="12">
        <v>430</v>
      </c>
      <c r="WZG24" s="12">
        <v>440</v>
      </c>
      <c r="WZH24" s="12">
        <v>450</v>
      </c>
      <c r="WZI24" s="12">
        <v>490</v>
      </c>
      <c r="WZJ24" s="12">
        <v>490</v>
      </c>
      <c r="WZK24" s="12">
        <v>520</v>
      </c>
      <c r="WZL24" s="12">
        <v>530</v>
      </c>
      <c r="WZM24" s="12">
        <v>550</v>
      </c>
      <c r="WZN24" s="12">
        <v>560</v>
      </c>
      <c r="WZO24" s="12">
        <v>590</v>
      </c>
      <c r="WZP24" s="12">
        <v>610</v>
      </c>
      <c r="WZQ24" s="12">
        <v>620</v>
      </c>
      <c r="WZR24" s="12">
        <v>670</v>
      </c>
      <c r="WZS24" s="12">
        <v>670</v>
      </c>
      <c r="WZT24" s="12">
        <v>720</v>
      </c>
      <c r="WZU24" s="12">
        <v>730</v>
      </c>
      <c r="WZV24" s="12">
        <v>760</v>
      </c>
      <c r="WZW24" s="12">
        <v>770</v>
      </c>
      <c r="WZX24" s="12">
        <v>790</v>
      </c>
      <c r="WZY24" s="12">
        <v>820</v>
      </c>
      <c r="WZZ24" s="12">
        <v>840</v>
      </c>
      <c r="XAA24" s="12">
        <v>870</v>
      </c>
      <c r="XAB24" s="12">
        <v>870</v>
      </c>
      <c r="XAC24" s="12">
        <v>880</v>
      </c>
      <c r="XAD24" s="12">
        <v>910</v>
      </c>
      <c r="XAE24" s="12">
        <v>960</v>
      </c>
      <c r="XAF24" s="12">
        <v>960</v>
      </c>
      <c r="XAG24" s="12">
        <v>970</v>
      </c>
      <c r="XAH24" s="12">
        <v>1010</v>
      </c>
      <c r="XAI24" s="12">
        <v>1010</v>
      </c>
      <c r="XAJ24" s="12">
        <v>1030</v>
      </c>
      <c r="XAK24" s="12">
        <v>1050</v>
      </c>
      <c r="XAL24" s="12">
        <v>1060</v>
      </c>
      <c r="XAM24" s="12">
        <v>1090</v>
      </c>
      <c r="XAN24" s="12">
        <v>1120</v>
      </c>
      <c r="XAO24" s="20">
        <v>24</v>
      </c>
      <c r="XAP24" s="12">
        <v>100</v>
      </c>
      <c r="XAQ24" s="12">
        <v>140</v>
      </c>
      <c r="XAR24" s="12">
        <v>160</v>
      </c>
      <c r="XAS24" s="12">
        <v>150</v>
      </c>
      <c r="XAT24" s="12">
        <v>180</v>
      </c>
      <c r="XAU24" s="12">
        <v>210</v>
      </c>
      <c r="XAV24" s="12">
        <v>210</v>
      </c>
      <c r="XAW24" s="12">
        <v>250</v>
      </c>
      <c r="XAX24" s="12">
        <v>260</v>
      </c>
      <c r="XAY24" s="12">
        <v>260</v>
      </c>
      <c r="XAZ24" s="12">
        <v>310</v>
      </c>
      <c r="XBA24" s="12">
        <v>310</v>
      </c>
      <c r="XBB24" s="12">
        <v>330</v>
      </c>
      <c r="XBC24" s="12">
        <v>390</v>
      </c>
      <c r="XBD24" s="12">
        <v>400</v>
      </c>
      <c r="XBE24" s="12">
        <v>420</v>
      </c>
      <c r="XBF24" s="12">
        <v>420</v>
      </c>
      <c r="XBG24" s="12">
        <v>460</v>
      </c>
      <c r="XBH24" s="12">
        <v>460</v>
      </c>
      <c r="XBI24" s="12">
        <v>480</v>
      </c>
      <c r="XBJ24" s="12">
        <v>540</v>
      </c>
      <c r="XBK24" s="12">
        <v>560</v>
      </c>
      <c r="XBL24" s="12">
        <v>560</v>
      </c>
      <c r="XBM24" s="12">
        <v>560</v>
      </c>
      <c r="XBN24" s="12">
        <v>610</v>
      </c>
      <c r="XBO24" s="12">
        <v>620</v>
      </c>
      <c r="XBP24" s="12">
        <v>630</v>
      </c>
      <c r="XBQ24" s="12">
        <v>640</v>
      </c>
      <c r="XBR24" s="12">
        <v>690</v>
      </c>
      <c r="XBS24" s="12">
        <v>710</v>
      </c>
      <c r="XBT24" s="12">
        <v>710</v>
      </c>
      <c r="XBU24" s="12">
        <v>750</v>
      </c>
      <c r="XBV24" s="12">
        <v>750</v>
      </c>
      <c r="XBW24" s="12">
        <v>750</v>
      </c>
      <c r="XBX24" s="12">
        <v>820</v>
      </c>
      <c r="XBY24" s="12">
        <v>850</v>
      </c>
      <c r="XBZ24" s="12">
        <v>850</v>
      </c>
      <c r="XCA24" s="12">
        <v>880</v>
      </c>
      <c r="XCB24" s="12">
        <v>890</v>
      </c>
      <c r="XCC24" s="12">
        <v>900</v>
      </c>
      <c r="XCD24" s="12">
        <v>900</v>
      </c>
      <c r="XCE24" s="12">
        <v>930</v>
      </c>
      <c r="XCF24" s="12">
        <v>960</v>
      </c>
      <c r="XCG24" s="12">
        <v>960</v>
      </c>
      <c r="XCH24" s="12">
        <v>1020</v>
      </c>
      <c r="XCI24" s="12">
        <v>1020</v>
      </c>
      <c r="XCJ24" s="7">
        <v>24</v>
      </c>
      <c r="XCK24" s="12"/>
      <c r="XCL24" s="12"/>
      <c r="XCM24" s="12"/>
      <c r="XCN24" s="12"/>
      <c r="XCO24" s="12"/>
      <c r="XCP24" s="12">
        <v>15</v>
      </c>
      <c r="XCQ24" s="12">
        <v>17</v>
      </c>
      <c r="XCR24" s="12">
        <v>19</v>
      </c>
      <c r="XCS24" s="12">
        <v>21</v>
      </c>
      <c r="XCT24" s="12">
        <v>22</v>
      </c>
      <c r="XCU24" s="12">
        <v>25</v>
      </c>
      <c r="XCV24" s="12">
        <v>26</v>
      </c>
      <c r="XCW24" s="12">
        <v>29</v>
      </c>
      <c r="XCX24" s="12">
        <v>30</v>
      </c>
      <c r="XCY24" s="12">
        <v>33</v>
      </c>
      <c r="XCZ24" s="12">
        <v>34</v>
      </c>
      <c r="XDA24" s="12">
        <v>37</v>
      </c>
      <c r="XDB24" s="12">
        <v>39</v>
      </c>
      <c r="XDC24" s="12">
        <v>41</v>
      </c>
      <c r="XDD24" s="12">
        <v>43</v>
      </c>
      <c r="XDE24" s="12">
        <v>45</v>
      </c>
      <c r="XDF24" s="12">
        <v>47</v>
      </c>
      <c r="XDG24" s="12">
        <v>50</v>
      </c>
      <c r="XDH24" s="12">
        <v>52</v>
      </c>
      <c r="XDI24" s="12">
        <v>54</v>
      </c>
      <c r="XDJ24" s="12">
        <v>56</v>
      </c>
      <c r="XDK24" s="12">
        <v>59</v>
      </c>
      <c r="XDL24" s="12"/>
      <c r="XDM24" s="12"/>
      <c r="XDN24" s="12"/>
      <c r="XDO24" s="12"/>
      <c r="XDP24" s="12"/>
      <c r="XDQ24" s="12"/>
      <c r="XDR24" s="12"/>
      <c r="XDS24" s="12"/>
      <c r="XDT24" s="12"/>
      <c r="XDU24" s="12"/>
      <c r="XDV24" s="12"/>
      <c r="XDW24" s="12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>
        <f t="shared" si="0"/>
        <v>0</v>
      </c>
      <c r="XES24" s="4">
        <f t="shared" si="1"/>
        <v>0</v>
      </c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pans="1:103 16170:16384">
      <c r="A25" s="62">
        <f t="shared" si="2"/>
        <v>0</v>
      </c>
      <c r="B25" s="61" t="e">
        <f>O2*A25</f>
        <v>#DIV/0!</v>
      </c>
      <c r="C25" s="75">
        <v>23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31"/>
      <c r="O25" s="38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WWX25" s="1"/>
      <c r="WWY25" s="20">
        <v>25</v>
      </c>
      <c r="WWZ25" s="12">
        <v>55</v>
      </c>
      <c r="WXA25" s="12">
        <v>58</v>
      </c>
      <c r="WXB25" s="12">
        <v>62</v>
      </c>
      <c r="WXC25" s="12">
        <v>66</v>
      </c>
      <c r="WXD25" s="12">
        <v>69</v>
      </c>
      <c r="WXE25" s="12">
        <v>73</v>
      </c>
      <c r="WXF25" s="12">
        <v>76</v>
      </c>
      <c r="WXG25" s="12">
        <v>80</v>
      </c>
      <c r="WXH25" s="12">
        <v>84</v>
      </c>
      <c r="WXI25" s="12">
        <v>87</v>
      </c>
      <c r="WXJ25" s="12">
        <v>91</v>
      </c>
      <c r="WXK25" s="12">
        <v>95</v>
      </c>
      <c r="WXL25" s="12">
        <v>98</v>
      </c>
      <c r="WXM25" s="12">
        <v>102</v>
      </c>
      <c r="WXN25" s="12">
        <v>106</v>
      </c>
      <c r="WXO25" s="12">
        <v>109</v>
      </c>
      <c r="WXP25" s="12">
        <v>113</v>
      </c>
      <c r="WXQ25" s="12">
        <v>116</v>
      </c>
      <c r="WXR25" s="12">
        <v>120</v>
      </c>
      <c r="WXS25" s="12">
        <v>124</v>
      </c>
      <c r="WXT25" s="12">
        <v>127</v>
      </c>
      <c r="WXU25" s="12">
        <v>131</v>
      </c>
      <c r="WXV25" s="12">
        <v>135</v>
      </c>
      <c r="WXW25" s="12">
        <v>138</v>
      </c>
      <c r="WXX25" s="12">
        <v>142</v>
      </c>
      <c r="WXY25" s="12">
        <v>146</v>
      </c>
      <c r="WXZ25" s="12">
        <v>149</v>
      </c>
      <c r="WYA25" s="12">
        <v>153</v>
      </c>
      <c r="WYB25" s="12">
        <v>156</v>
      </c>
      <c r="WYC25" s="12">
        <v>160</v>
      </c>
      <c r="WYD25" s="12">
        <v>164</v>
      </c>
      <c r="WYE25" s="12">
        <v>167</v>
      </c>
      <c r="WYF25" s="12">
        <v>171</v>
      </c>
      <c r="WYG25" s="12">
        <v>175</v>
      </c>
      <c r="WYH25" s="12">
        <v>178</v>
      </c>
      <c r="WYI25" s="12">
        <v>182</v>
      </c>
      <c r="WYJ25" s="12">
        <v>186</v>
      </c>
      <c r="WYK25" s="12">
        <v>189</v>
      </c>
      <c r="WYL25" s="12">
        <v>193</v>
      </c>
      <c r="WYM25" s="12">
        <v>197</v>
      </c>
      <c r="WYN25" s="12">
        <v>200</v>
      </c>
      <c r="WYO25" s="12">
        <v>204</v>
      </c>
      <c r="WYP25" s="12">
        <v>207</v>
      </c>
      <c r="WYQ25" s="12">
        <v>211</v>
      </c>
      <c r="WYR25" s="12">
        <v>215</v>
      </c>
      <c r="WYS25" s="12">
        <v>218</v>
      </c>
      <c r="WYT25" s="20">
        <v>25</v>
      </c>
      <c r="WYU25" s="12">
        <v>210</v>
      </c>
      <c r="WYV25" s="12">
        <v>230</v>
      </c>
      <c r="WYW25" s="12">
        <v>270</v>
      </c>
      <c r="WYX25" s="12">
        <v>260</v>
      </c>
      <c r="WYY25" s="12">
        <v>280</v>
      </c>
      <c r="WYZ25" s="12">
        <v>330</v>
      </c>
      <c r="WZA25" s="12">
        <v>350</v>
      </c>
      <c r="WZB25" s="12">
        <v>360</v>
      </c>
      <c r="WZC25" s="12">
        <v>370</v>
      </c>
      <c r="WZD25" s="12">
        <v>420</v>
      </c>
      <c r="WZE25" s="12">
        <v>430</v>
      </c>
      <c r="WZF25" s="12">
        <v>470</v>
      </c>
      <c r="WZG25" s="12">
        <v>490</v>
      </c>
      <c r="WZH25" s="12">
        <v>520</v>
      </c>
      <c r="WZI25" s="12">
        <v>520</v>
      </c>
      <c r="WZJ25" s="12">
        <v>550</v>
      </c>
      <c r="WZK25" s="12">
        <v>570</v>
      </c>
      <c r="WZL25" s="12">
        <v>610</v>
      </c>
      <c r="WZM25" s="12">
        <v>610</v>
      </c>
      <c r="WZN25" s="12">
        <v>630</v>
      </c>
      <c r="WZO25" s="12">
        <v>670</v>
      </c>
      <c r="WZP25" s="12">
        <v>680</v>
      </c>
      <c r="WZQ25" s="12">
        <v>690</v>
      </c>
      <c r="WZR25" s="12">
        <v>720</v>
      </c>
      <c r="WZS25" s="12">
        <v>740</v>
      </c>
      <c r="WZT25" s="12">
        <v>800</v>
      </c>
      <c r="WZU25" s="12">
        <v>820</v>
      </c>
      <c r="WZV25" s="12">
        <v>830</v>
      </c>
      <c r="WZW25" s="12">
        <v>840</v>
      </c>
      <c r="WZX25" s="12">
        <v>860</v>
      </c>
      <c r="WZY25" s="12">
        <v>870</v>
      </c>
      <c r="WZZ25" s="12">
        <v>900</v>
      </c>
      <c r="XAA25" s="12">
        <v>950</v>
      </c>
      <c r="XAB25" s="12">
        <v>970</v>
      </c>
      <c r="XAC25" s="12">
        <v>970</v>
      </c>
      <c r="XAD25" s="12">
        <v>1010</v>
      </c>
      <c r="XAE25" s="12">
        <v>1020</v>
      </c>
      <c r="XAF25" s="12">
        <v>1060</v>
      </c>
      <c r="XAG25" s="12">
        <v>1070</v>
      </c>
      <c r="XAH25" s="12">
        <v>1070</v>
      </c>
      <c r="XAI25" s="12">
        <v>1090</v>
      </c>
      <c r="XAJ25" s="12">
        <v>1140</v>
      </c>
      <c r="XAK25" s="12">
        <v>1150</v>
      </c>
      <c r="XAL25" s="12">
        <v>1180</v>
      </c>
      <c r="XAM25" s="12">
        <v>1200</v>
      </c>
      <c r="XAN25" s="12">
        <v>1230</v>
      </c>
      <c r="XAO25" s="20">
        <v>25</v>
      </c>
      <c r="XAP25" s="12">
        <v>100</v>
      </c>
      <c r="XAQ25" s="12">
        <v>140</v>
      </c>
      <c r="XAR25" s="12">
        <v>160</v>
      </c>
      <c r="XAS25" s="12">
        <v>170</v>
      </c>
      <c r="XAT25" s="12">
        <v>210</v>
      </c>
      <c r="XAU25" s="12">
        <v>210</v>
      </c>
      <c r="XAV25" s="12">
        <v>250</v>
      </c>
      <c r="XAW25" s="12">
        <v>260</v>
      </c>
      <c r="XAX25" s="12">
        <v>310</v>
      </c>
      <c r="XAY25" s="12">
        <v>310</v>
      </c>
      <c r="XAZ25" s="12">
        <v>310</v>
      </c>
      <c r="XBA25" s="12">
        <v>370</v>
      </c>
      <c r="XBB25" s="12">
        <v>390</v>
      </c>
      <c r="XBC25" s="12">
        <v>400</v>
      </c>
      <c r="XBD25" s="12">
        <v>400</v>
      </c>
      <c r="XBE25" s="12">
        <v>420</v>
      </c>
      <c r="XBF25" s="12">
        <v>500</v>
      </c>
      <c r="XBG25" s="12">
        <v>510</v>
      </c>
      <c r="XBH25" s="12">
        <v>530</v>
      </c>
      <c r="XBI25" s="12">
        <v>530</v>
      </c>
      <c r="XBJ25" s="12">
        <v>560</v>
      </c>
      <c r="XBK25" s="12">
        <v>560</v>
      </c>
      <c r="XBL25" s="12">
        <v>590</v>
      </c>
      <c r="XBM25" s="12">
        <v>610</v>
      </c>
      <c r="XBN25" s="12">
        <v>680</v>
      </c>
      <c r="XBO25" s="12">
        <v>690</v>
      </c>
      <c r="XBP25" s="12">
        <v>740</v>
      </c>
      <c r="XBQ25" s="12">
        <v>750</v>
      </c>
      <c r="XBR25" s="12">
        <v>770</v>
      </c>
      <c r="XBS25" s="12">
        <v>770</v>
      </c>
      <c r="XBT25" s="12">
        <v>860</v>
      </c>
      <c r="XBU25" s="12">
        <v>860</v>
      </c>
      <c r="XBV25" s="12">
        <v>880</v>
      </c>
      <c r="XBW25" s="12">
        <v>880</v>
      </c>
      <c r="XBX25" s="12">
        <v>910</v>
      </c>
      <c r="XBY25" s="12">
        <v>930</v>
      </c>
      <c r="XBZ25" s="12">
        <v>940</v>
      </c>
      <c r="XCA25" s="12">
        <v>960</v>
      </c>
      <c r="XCB25" s="12">
        <v>960</v>
      </c>
      <c r="XCC25" s="12">
        <v>1050</v>
      </c>
      <c r="XCD25" s="12">
        <v>1060</v>
      </c>
      <c r="XCE25" s="12">
        <v>1060</v>
      </c>
      <c r="XCF25" s="12">
        <v>1090</v>
      </c>
      <c r="XCG25" s="12">
        <v>1120</v>
      </c>
      <c r="XCH25" s="12">
        <v>1120</v>
      </c>
      <c r="XCI25" s="12">
        <v>1190</v>
      </c>
      <c r="XCJ25" s="7">
        <v>25</v>
      </c>
      <c r="XCK25" s="12"/>
      <c r="XCL25" s="12"/>
      <c r="XCM25" s="12"/>
      <c r="XCN25" s="12"/>
      <c r="XCO25" s="12"/>
      <c r="XCP25" s="12">
        <v>15</v>
      </c>
      <c r="XCQ25" s="12">
        <v>17</v>
      </c>
      <c r="XCR25" s="12">
        <v>18</v>
      </c>
      <c r="XCS25" s="12">
        <v>21</v>
      </c>
      <c r="XCT25" s="12">
        <v>22</v>
      </c>
      <c r="XCU25" s="12">
        <v>24</v>
      </c>
      <c r="XCV25" s="12">
        <v>26</v>
      </c>
      <c r="XCW25" s="12">
        <v>28</v>
      </c>
      <c r="XCX25" s="12">
        <v>30</v>
      </c>
      <c r="XCY25" s="12">
        <v>32</v>
      </c>
      <c r="XCZ25" s="12">
        <v>34</v>
      </c>
      <c r="XDA25" s="12">
        <v>36</v>
      </c>
      <c r="XDB25" s="12">
        <v>38</v>
      </c>
      <c r="XDC25" s="12">
        <v>40</v>
      </c>
      <c r="XDD25" s="12">
        <v>42</v>
      </c>
      <c r="XDE25" s="12">
        <v>45</v>
      </c>
      <c r="XDF25" s="12">
        <v>46</v>
      </c>
      <c r="XDG25" s="12">
        <v>49</v>
      </c>
      <c r="XDH25" s="12">
        <v>51</v>
      </c>
      <c r="XDI25" s="12">
        <v>53</v>
      </c>
      <c r="XDJ25" s="12">
        <v>55</v>
      </c>
      <c r="XDK25" s="12">
        <v>58</v>
      </c>
      <c r="XDL25" s="12">
        <v>60</v>
      </c>
      <c r="XDM25" s="12"/>
      <c r="XDN25" s="12"/>
      <c r="XDO25" s="12"/>
      <c r="XDP25" s="12"/>
      <c r="XDQ25" s="12"/>
      <c r="XDR25" s="12"/>
      <c r="XDS25" s="12"/>
      <c r="XDT25" s="12"/>
      <c r="XDU25" s="12"/>
      <c r="XDV25" s="12"/>
      <c r="XDW25" s="12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>
        <f t="shared" si="0"/>
        <v>0</v>
      </c>
      <c r="XES25" s="4">
        <f t="shared" si="1"/>
        <v>0</v>
      </c>
      <c r="XET25" s="1"/>
      <c r="XEU25" s="1"/>
      <c r="XEV25" s="1"/>
      <c r="XEW25" s="1"/>
      <c r="XEX25" s="1"/>
      <c r="XEY25" s="1"/>
      <c r="XEZ25" s="1"/>
      <c r="XFA25" s="1"/>
      <c r="XFB25" s="1"/>
      <c r="XFC25" s="1"/>
      <c r="XFD25" s="1"/>
    </row>
    <row r="26" spans="1:103 16170:16384">
      <c r="A26" s="62">
        <f t="shared" si="2"/>
        <v>0</v>
      </c>
      <c r="B26" s="61" t="e">
        <f>O2*A26</f>
        <v>#DIV/0!</v>
      </c>
      <c r="C26" s="75">
        <v>24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31"/>
      <c r="O26" s="38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WWX26" s="1"/>
      <c r="WWY26" s="20">
        <v>26</v>
      </c>
      <c r="WWZ26" s="12">
        <v>59</v>
      </c>
      <c r="WXA26" s="12">
        <v>63</v>
      </c>
      <c r="WXB26" s="12">
        <v>67</v>
      </c>
      <c r="WXC26" s="12">
        <v>71</v>
      </c>
      <c r="WXD26" s="12">
        <v>75</v>
      </c>
      <c r="WXE26" s="12">
        <v>79</v>
      </c>
      <c r="WXF26" s="12">
        <v>83</v>
      </c>
      <c r="WXG26" s="12">
        <v>87</v>
      </c>
      <c r="WXH26" s="12">
        <v>91</v>
      </c>
      <c r="WXI26" s="12">
        <v>95</v>
      </c>
      <c r="WXJ26" s="12">
        <v>99</v>
      </c>
      <c r="WXK26" s="12">
        <v>103</v>
      </c>
      <c r="WXL26" s="12">
        <v>106</v>
      </c>
      <c r="WXM26" s="12">
        <v>110</v>
      </c>
      <c r="WXN26" s="12">
        <v>114</v>
      </c>
      <c r="WXO26" s="12">
        <v>118</v>
      </c>
      <c r="WXP26" s="12">
        <v>122</v>
      </c>
      <c r="WXQ26" s="12">
        <v>126</v>
      </c>
      <c r="WXR26" s="12">
        <v>130</v>
      </c>
      <c r="WXS26" s="12">
        <v>134</v>
      </c>
      <c r="WXT26" s="12">
        <v>138</v>
      </c>
      <c r="WXU26" s="12">
        <v>142</v>
      </c>
      <c r="WXV26" s="12">
        <v>146</v>
      </c>
      <c r="WXW26" s="12">
        <v>150</v>
      </c>
      <c r="WXX26" s="12">
        <v>154</v>
      </c>
      <c r="WXY26" s="12">
        <v>158</v>
      </c>
      <c r="WXZ26" s="12">
        <v>162</v>
      </c>
      <c r="WYA26" s="12">
        <v>166</v>
      </c>
      <c r="WYB26" s="12">
        <v>170</v>
      </c>
      <c r="WYC26" s="12">
        <v>174</v>
      </c>
      <c r="WYD26" s="12">
        <v>177</v>
      </c>
      <c r="WYE26" s="12">
        <v>181</v>
      </c>
      <c r="WYF26" s="12">
        <v>185</v>
      </c>
      <c r="WYG26" s="12">
        <v>189</v>
      </c>
      <c r="WYH26" s="12">
        <v>193</v>
      </c>
      <c r="WYI26" s="12">
        <v>197</v>
      </c>
      <c r="WYJ26" s="12">
        <v>201</v>
      </c>
      <c r="WYK26" s="12">
        <v>205</v>
      </c>
      <c r="WYL26" s="12">
        <v>209</v>
      </c>
      <c r="WYM26" s="12">
        <v>213</v>
      </c>
      <c r="WYN26" s="12">
        <v>217</v>
      </c>
      <c r="WYO26" s="12">
        <v>221</v>
      </c>
      <c r="WYP26" s="12">
        <v>225</v>
      </c>
      <c r="WYQ26" s="12">
        <v>229</v>
      </c>
      <c r="WYR26" s="12">
        <v>233</v>
      </c>
      <c r="WYS26" s="12">
        <v>237</v>
      </c>
      <c r="WYT26" s="20">
        <v>26</v>
      </c>
      <c r="WYU26" s="12">
        <v>210</v>
      </c>
      <c r="WYV26" s="12">
        <v>260</v>
      </c>
      <c r="WYW26" s="12">
        <v>270</v>
      </c>
      <c r="WYX26" s="12">
        <v>300</v>
      </c>
      <c r="WYY26" s="12">
        <v>330</v>
      </c>
      <c r="WYZ26" s="12">
        <v>330</v>
      </c>
      <c r="WZA26" s="12">
        <v>390</v>
      </c>
      <c r="WZB26" s="12">
        <v>390</v>
      </c>
      <c r="WZC26" s="12">
        <v>430</v>
      </c>
      <c r="WZD26" s="12">
        <v>450</v>
      </c>
      <c r="WZE26" s="12">
        <v>490</v>
      </c>
      <c r="WZF26" s="12">
        <v>490</v>
      </c>
      <c r="WZG26" s="12">
        <v>510</v>
      </c>
      <c r="WZH26" s="12">
        <v>600</v>
      </c>
      <c r="WZI26" s="12">
        <v>600</v>
      </c>
      <c r="WZJ26" s="12">
        <v>620</v>
      </c>
      <c r="WZK26" s="12">
        <v>650</v>
      </c>
      <c r="WZL26" s="12">
        <v>650</v>
      </c>
      <c r="WZM26" s="12">
        <v>690</v>
      </c>
      <c r="WZN26" s="12">
        <v>740</v>
      </c>
      <c r="WZO26" s="12">
        <v>750</v>
      </c>
      <c r="WZP26" s="12">
        <v>750</v>
      </c>
      <c r="WZQ26" s="12">
        <v>810</v>
      </c>
      <c r="WZR26" s="12">
        <v>830</v>
      </c>
      <c r="WZS26" s="12">
        <v>840</v>
      </c>
      <c r="WZT26" s="12">
        <v>870</v>
      </c>
      <c r="WZU26" s="12">
        <v>870</v>
      </c>
      <c r="WZV26" s="12">
        <v>890</v>
      </c>
      <c r="WZW26" s="12">
        <v>920</v>
      </c>
      <c r="WZX26" s="12">
        <v>960</v>
      </c>
      <c r="WZY26" s="12">
        <v>1000</v>
      </c>
      <c r="WZZ26" s="12">
        <v>1010</v>
      </c>
      <c r="XAA26" s="12">
        <v>1050</v>
      </c>
      <c r="XAB26" s="12">
        <v>1060</v>
      </c>
      <c r="XAC26" s="12">
        <v>1090</v>
      </c>
      <c r="XAD26" s="12">
        <v>1120</v>
      </c>
      <c r="XAE26" s="12">
        <v>1150</v>
      </c>
      <c r="XAF26" s="12">
        <v>1160</v>
      </c>
      <c r="XAG26" s="12">
        <v>1180</v>
      </c>
      <c r="XAH26" s="12">
        <v>1200</v>
      </c>
      <c r="XAI26" s="12">
        <v>1240</v>
      </c>
      <c r="XAJ26" s="12">
        <v>1250</v>
      </c>
      <c r="XAK26" s="12">
        <v>1290</v>
      </c>
      <c r="XAL26" s="12">
        <v>1310</v>
      </c>
      <c r="XAM26" s="12">
        <v>1310</v>
      </c>
      <c r="XAN26" s="12">
        <v>1340</v>
      </c>
      <c r="XAO26" s="20">
        <v>26</v>
      </c>
      <c r="XAP26" s="12">
        <v>130</v>
      </c>
      <c r="XAQ26" s="12">
        <v>160</v>
      </c>
      <c r="XAR26" s="12">
        <v>180</v>
      </c>
      <c r="XAS26" s="12">
        <v>170</v>
      </c>
      <c r="XAT26" s="12">
        <v>210</v>
      </c>
      <c r="XAU26" s="12">
        <v>250</v>
      </c>
      <c r="XAV26" s="12">
        <v>250</v>
      </c>
      <c r="XAW26" s="12">
        <v>310</v>
      </c>
      <c r="XAX26" s="12">
        <v>310</v>
      </c>
      <c r="XAY26" s="12">
        <v>350</v>
      </c>
      <c r="XAZ26" s="12">
        <v>350</v>
      </c>
      <c r="XBA26" s="12">
        <v>370</v>
      </c>
      <c r="XBB26" s="12">
        <v>440</v>
      </c>
      <c r="XBC26" s="12">
        <v>450</v>
      </c>
      <c r="XBD26" s="12">
        <v>470</v>
      </c>
      <c r="XBE26" s="12">
        <v>500</v>
      </c>
      <c r="XBF26" s="12">
        <v>510</v>
      </c>
      <c r="XBG26" s="12">
        <v>530</v>
      </c>
      <c r="XBH26" s="12">
        <v>590</v>
      </c>
      <c r="XBI26" s="12">
        <v>610</v>
      </c>
      <c r="XBJ26" s="12">
        <v>620</v>
      </c>
      <c r="XBK26" s="12">
        <v>650</v>
      </c>
      <c r="XBL26" s="12">
        <v>650</v>
      </c>
      <c r="XBM26" s="12">
        <v>670</v>
      </c>
      <c r="XBN26" s="12">
        <v>730</v>
      </c>
      <c r="XBO26" s="12">
        <v>740</v>
      </c>
      <c r="XBP26" s="12">
        <v>740</v>
      </c>
      <c r="XBQ26" s="12">
        <v>820</v>
      </c>
      <c r="XBR26" s="12">
        <v>820</v>
      </c>
      <c r="XBS26" s="12">
        <v>850</v>
      </c>
      <c r="XBT26" s="12">
        <v>910</v>
      </c>
      <c r="XBU26" s="12">
        <v>930</v>
      </c>
      <c r="XBV26" s="12">
        <v>930</v>
      </c>
      <c r="XBW26" s="12">
        <v>1010</v>
      </c>
      <c r="XBX26" s="12">
        <v>1020</v>
      </c>
      <c r="XBY26" s="12">
        <v>1030</v>
      </c>
      <c r="XBZ26" s="12">
        <v>1050</v>
      </c>
      <c r="XCA26" s="12">
        <v>1080</v>
      </c>
      <c r="XCB26" s="12">
        <v>1100</v>
      </c>
      <c r="XCC26" s="12">
        <v>1110</v>
      </c>
      <c r="XCD26" s="12">
        <v>1140</v>
      </c>
      <c r="XCE26" s="12">
        <v>1180</v>
      </c>
      <c r="XCF26" s="12">
        <v>1210</v>
      </c>
      <c r="XCG26" s="12">
        <v>1230</v>
      </c>
      <c r="XCH26" s="12">
        <v>1240</v>
      </c>
      <c r="XCI26" s="12">
        <v>1250</v>
      </c>
      <c r="XCJ26" s="7">
        <v>26</v>
      </c>
      <c r="XCK26" s="12"/>
      <c r="XCL26" s="12"/>
      <c r="XCM26" s="12"/>
      <c r="XCN26" s="12"/>
      <c r="XCO26" s="12"/>
      <c r="XCP26" s="12">
        <v>15</v>
      </c>
      <c r="XCQ26" s="12">
        <v>17</v>
      </c>
      <c r="XCR26" s="12">
        <v>18</v>
      </c>
      <c r="XCS26" s="12">
        <v>20</v>
      </c>
      <c r="XCT26" s="12">
        <v>22</v>
      </c>
      <c r="XCU26" s="12">
        <v>24</v>
      </c>
      <c r="XCV26" s="12">
        <v>26</v>
      </c>
      <c r="XCW26" s="12">
        <v>28</v>
      </c>
      <c r="XCX26" s="12">
        <v>29</v>
      </c>
      <c r="XCY26" s="12">
        <v>32</v>
      </c>
      <c r="XCZ26" s="12">
        <v>33</v>
      </c>
      <c r="XDA26" s="12">
        <v>36</v>
      </c>
      <c r="XDB26" s="12">
        <v>37</v>
      </c>
      <c r="XDC26" s="12">
        <v>40</v>
      </c>
      <c r="XDD26" s="12">
        <v>42</v>
      </c>
      <c r="XDE26" s="12">
        <v>44</v>
      </c>
      <c r="XDF26" s="12">
        <v>46</v>
      </c>
      <c r="XDG26" s="12">
        <v>48</v>
      </c>
      <c r="XDH26" s="12">
        <v>50</v>
      </c>
      <c r="XDI26" s="12">
        <v>53</v>
      </c>
      <c r="XDJ26" s="12">
        <v>54</v>
      </c>
      <c r="XDK26" s="12">
        <v>57</v>
      </c>
      <c r="XDL26" s="12">
        <v>59</v>
      </c>
      <c r="XDM26" s="12"/>
      <c r="XDN26" s="12"/>
      <c r="XDO26" s="12"/>
      <c r="XDP26" s="12"/>
      <c r="XDQ26" s="12"/>
      <c r="XDR26" s="12"/>
      <c r="XDS26" s="12"/>
      <c r="XDT26" s="12"/>
      <c r="XDU26" s="12"/>
      <c r="XDV26" s="12"/>
      <c r="XDW26" s="12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>
        <f t="shared" si="0"/>
        <v>0</v>
      </c>
      <c r="XES26" s="4">
        <f t="shared" si="1"/>
        <v>0</v>
      </c>
      <c r="XET26" s="1"/>
      <c r="XEU26" s="1"/>
      <c r="XEV26" s="1"/>
      <c r="XEW26" s="1"/>
      <c r="XEX26" s="1"/>
      <c r="XEY26" s="1"/>
      <c r="XEZ26" s="1"/>
      <c r="XFA26" s="1"/>
      <c r="XFB26" s="1"/>
      <c r="XFC26" s="1"/>
      <c r="XFD26" s="1"/>
    </row>
    <row r="27" spans="1:103 16170:16384">
      <c r="A27" s="62">
        <f t="shared" si="2"/>
        <v>0</v>
      </c>
      <c r="B27" s="61" t="e">
        <f>O2*A27</f>
        <v>#DIV/0!</v>
      </c>
      <c r="C27" s="75">
        <v>25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31"/>
      <c r="O27" s="38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WWX27" s="1"/>
      <c r="WWY27" s="20">
        <v>27</v>
      </c>
      <c r="WWZ27" s="12">
        <v>64</v>
      </c>
      <c r="WXA27" s="12">
        <v>68</v>
      </c>
      <c r="WXB27" s="12">
        <v>72</v>
      </c>
      <c r="WXC27" s="12">
        <v>77</v>
      </c>
      <c r="WXD27" s="12">
        <v>81</v>
      </c>
      <c r="WXE27" s="12">
        <v>85</v>
      </c>
      <c r="WXF27" s="12">
        <v>89</v>
      </c>
      <c r="WXG27" s="12">
        <v>94</v>
      </c>
      <c r="WXH27" s="12">
        <v>98</v>
      </c>
      <c r="WXI27" s="12">
        <v>102</v>
      </c>
      <c r="WXJ27" s="12">
        <v>107</v>
      </c>
      <c r="WXK27" s="12">
        <v>111</v>
      </c>
      <c r="WXL27" s="12">
        <v>115</v>
      </c>
      <c r="WXM27" s="12">
        <v>119</v>
      </c>
      <c r="WXN27" s="12">
        <v>124</v>
      </c>
      <c r="WXO27" s="12">
        <v>128</v>
      </c>
      <c r="WXP27" s="12">
        <v>132</v>
      </c>
      <c r="WXQ27" s="12">
        <v>136</v>
      </c>
      <c r="WXR27" s="12">
        <v>141</v>
      </c>
      <c r="WXS27" s="12">
        <v>145</v>
      </c>
      <c r="WXT27" s="12">
        <v>149</v>
      </c>
      <c r="WXU27" s="12">
        <v>153</v>
      </c>
      <c r="WXV27" s="12">
        <v>158</v>
      </c>
      <c r="WXW27" s="12">
        <v>162</v>
      </c>
      <c r="WXX27" s="12">
        <v>166</v>
      </c>
      <c r="WXY27" s="12">
        <v>170</v>
      </c>
      <c r="WXZ27" s="12">
        <v>175</v>
      </c>
      <c r="WYA27" s="12">
        <v>179</v>
      </c>
      <c r="WYB27" s="12">
        <v>183</v>
      </c>
      <c r="WYC27" s="12">
        <v>187</v>
      </c>
      <c r="WYD27" s="12">
        <v>192</v>
      </c>
      <c r="WYE27" s="12">
        <v>196</v>
      </c>
      <c r="WYF27" s="12">
        <v>200</v>
      </c>
      <c r="WYG27" s="12">
        <v>205</v>
      </c>
      <c r="WYH27" s="12">
        <v>209</v>
      </c>
      <c r="WYI27" s="12">
        <v>213</v>
      </c>
      <c r="WYJ27" s="12">
        <v>217</v>
      </c>
      <c r="WYK27" s="12">
        <v>222</v>
      </c>
      <c r="WYL27" s="12">
        <v>226</v>
      </c>
      <c r="WYM27" s="12">
        <v>230</v>
      </c>
      <c r="WYN27" s="12">
        <v>234</v>
      </c>
      <c r="WYO27" s="12">
        <v>239</v>
      </c>
      <c r="WYP27" s="12">
        <v>243</v>
      </c>
      <c r="WYQ27" s="12">
        <v>247</v>
      </c>
      <c r="WYR27" s="12">
        <v>251</v>
      </c>
      <c r="WYS27" s="12">
        <v>256</v>
      </c>
      <c r="WYT27" s="20">
        <v>27</v>
      </c>
      <c r="WYU27" s="12">
        <v>230</v>
      </c>
      <c r="WYV27" s="12">
        <v>300</v>
      </c>
      <c r="WYW27" s="12">
        <v>310</v>
      </c>
      <c r="WYX27" s="12">
        <v>330</v>
      </c>
      <c r="WYY27" s="12">
        <v>360</v>
      </c>
      <c r="WYZ27" s="12">
        <v>370</v>
      </c>
      <c r="WZA27" s="12">
        <v>420</v>
      </c>
      <c r="WZB27" s="12">
        <v>470</v>
      </c>
      <c r="WZC27" s="12">
        <v>520</v>
      </c>
      <c r="WZD27" s="12">
        <v>510</v>
      </c>
      <c r="WZE27" s="12">
        <v>530</v>
      </c>
      <c r="WZF27" s="12">
        <v>560</v>
      </c>
      <c r="WZG27" s="12">
        <v>600</v>
      </c>
      <c r="WZH27" s="12">
        <v>600</v>
      </c>
      <c r="WZI27" s="12">
        <v>620</v>
      </c>
      <c r="WZJ27" s="12">
        <v>650</v>
      </c>
      <c r="WZK27" s="12">
        <v>710</v>
      </c>
      <c r="WZL27" s="12">
        <v>720</v>
      </c>
      <c r="WZM27" s="12">
        <v>750</v>
      </c>
      <c r="WZN27" s="12">
        <v>790</v>
      </c>
      <c r="WZO27" s="12">
        <v>790</v>
      </c>
      <c r="WZP27" s="12">
        <v>850</v>
      </c>
      <c r="WZQ27" s="12">
        <v>880</v>
      </c>
      <c r="WZR27" s="12">
        <v>890</v>
      </c>
      <c r="WZS27" s="12">
        <v>930</v>
      </c>
      <c r="WZT27" s="12">
        <v>940</v>
      </c>
      <c r="WZU27" s="12">
        <v>980</v>
      </c>
      <c r="WZV27" s="12">
        <v>1000</v>
      </c>
      <c r="WZW27" s="12">
        <v>1020</v>
      </c>
      <c r="WZX27" s="12">
        <v>1050</v>
      </c>
      <c r="WZY27" s="12">
        <v>1060</v>
      </c>
      <c r="WZZ27" s="12">
        <v>1090</v>
      </c>
      <c r="XAA27" s="12">
        <v>1140</v>
      </c>
      <c r="XAB27" s="12">
        <v>1160</v>
      </c>
      <c r="XAC27" s="12">
        <v>1170</v>
      </c>
      <c r="XAD27" s="12">
        <v>1200</v>
      </c>
      <c r="XAE27" s="12">
        <v>1250</v>
      </c>
      <c r="XAF27" s="12">
        <v>1270</v>
      </c>
      <c r="XAG27" s="12">
        <v>1290</v>
      </c>
      <c r="XAH27" s="12">
        <v>1310</v>
      </c>
      <c r="XAI27" s="12">
        <v>1360</v>
      </c>
      <c r="XAJ27" s="12">
        <v>1370</v>
      </c>
      <c r="XAK27" s="12">
        <v>1380</v>
      </c>
      <c r="XAL27" s="12">
        <v>1440</v>
      </c>
      <c r="XAM27" s="12">
        <v>1450</v>
      </c>
      <c r="XAN27" s="12">
        <v>1460</v>
      </c>
      <c r="XAO27" s="20">
        <v>27</v>
      </c>
      <c r="XAP27" s="12">
        <v>130</v>
      </c>
      <c r="XAQ27" s="12">
        <v>160</v>
      </c>
      <c r="XAR27" s="12">
        <v>180</v>
      </c>
      <c r="XAS27" s="12">
        <v>200</v>
      </c>
      <c r="XAT27" s="12">
        <v>250</v>
      </c>
      <c r="XAU27" s="12">
        <v>250</v>
      </c>
      <c r="XAV27" s="12">
        <v>300</v>
      </c>
      <c r="XAW27" s="12">
        <v>310</v>
      </c>
      <c r="XAX27" s="12">
        <v>350</v>
      </c>
      <c r="XAY27" s="12">
        <v>350</v>
      </c>
      <c r="XAZ27" s="12">
        <v>400</v>
      </c>
      <c r="XBA27" s="12">
        <v>420</v>
      </c>
      <c r="XBB27" s="12">
        <v>440</v>
      </c>
      <c r="XBC27" s="12">
        <v>450</v>
      </c>
      <c r="XBD27" s="12">
        <v>530</v>
      </c>
      <c r="XBE27" s="12">
        <v>560</v>
      </c>
      <c r="XBF27" s="12">
        <v>590</v>
      </c>
      <c r="XBG27" s="12">
        <v>590</v>
      </c>
      <c r="XBH27" s="12">
        <v>610</v>
      </c>
      <c r="XBI27" s="12">
        <v>620</v>
      </c>
      <c r="XBJ27" s="12">
        <v>700</v>
      </c>
      <c r="XBK27" s="12">
        <v>700</v>
      </c>
      <c r="XBL27" s="12">
        <v>760</v>
      </c>
      <c r="XBM27" s="12">
        <v>780</v>
      </c>
      <c r="XBN27" s="12">
        <v>780</v>
      </c>
      <c r="XBO27" s="12">
        <v>840</v>
      </c>
      <c r="XBP27" s="12">
        <v>870</v>
      </c>
      <c r="XBQ27" s="12">
        <v>870</v>
      </c>
      <c r="XBR27" s="12">
        <v>900</v>
      </c>
      <c r="XBS27" s="12">
        <v>950</v>
      </c>
      <c r="XBT27" s="12">
        <v>970</v>
      </c>
      <c r="XBU27" s="12">
        <v>970</v>
      </c>
      <c r="XBV27" s="12">
        <v>1010</v>
      </c>
      <c r="XBW27" s="12">
        <v>1020</v>
      </c>
      <c r="XBX27" s="12">
        <v>1030</v>
      </c>
      <c r="XBY27" s="12">
        <v>1070</v>
      </c>
      <c r="XBZ27" s="12">
        <v>1080</v>
      </c>
      <c r="XCA27" s="12">
        <v>1150</v>
      </c>
      <c r="XCB27" s="12">
        <v>1160</v>
      </c>
      <c r="XCC27" s="12">
        <v>1230</v>
      </c>
      <c r="XCD27" s="12">
        <v>1230</v>
      </c>
      <c r="XCE27" s="12">
        <v>1260</v>
      </c>
      <c r="XCF27" s="12">
        <v>1280</v>
      </c>
      <c r="XCG27" s="12">
        <v>1290</v>
      </c>
      <c r="XCH27" s="12">
        <v>1350</v>
      </c>
      <c r="XCI27" s="12">
        <v>1380</v>
      </c>
      <c r="XCJ27" s="7">
        <v>27</v>
      </c>
      <c r="XCK27" s="12"/>
      <c r="XCL27" s="12"/>
      <c r="XCM27" s="12"/>
      <c r="XCN27" s="12"/>
      <c r="XCO27" s="12"/>
      <c r="XCP27" s="12"/>
      <c r="XCQ27" s="12">
        <v>17</v>
      </c>
      <c r="XCR27" s="12">
        <v>18</v>
      </c>
      <c r="XCS27" s="12">
        <v>20</v>
      </c>
      <c r="XCT27" s="12">
        <v>22</v>
      </c>
      <c r="XCU27" s="12">
        <v>24</v>
      </c>
      <c r="XCV27" s="12">
        <v>25</v>
      </c>
      <c r="XCW27" s="12">
        <v>27</v>
      </c>
      <c r="XCX27" s="12">
        <v>29</v>
      </c>
      <c r="XCY27" s="12">
        <v>31</v>
      </c>
      <c r="XCZ27" s="12">
        <v>33</v>
      </c>
      <c r="XDA27" s="12">
        <v>35</v>
      </c>
      <c r="XDB27" s="12">
        <v>37</v>
      </c>
      <c r="XDC27" s="12">
        <v>39</v>
      </c>
      <c r="XDD27" s="12">
        <v>41</v>
      </c>
      <c r="XDE27" s="12">
        <v>43</v>
      </c>
      <c r="XDF27" s="12">
        <v>45</v>
      </c>
      <c r="XDG27" s="12">
        <v>48</v>
      </c>
      <c r="XDH27" s="12">
        <v>49</v>
      </c>
      <c r="XDI27" s="12">
        <v>52</v>
      </c>
      <c r="XDJ27" s="12">
        <v>54</v>
      </c>
      <c r="XDK27" s="12">
        <v>56</v>
      </c>
      <c r="XDL27" s="12">
        <v>58</v>
      </c>
      <c r="XDM27" s="12"/>
      <c r="XDN27" s="12"/>
      <c r="XDO27" s="12"/>
      <c r="XDP27" s="12"/>
      <c r="XDQ27" s="12"/>
      <c r="XDR27" s="12"/>
      <c r="XDS27" s="12"/>
      <c r="XDT27" s="12"/>
      <c r="XDU27" s="12"/>
      <c r="XDV27" s="12"/>
      <c r="XDW27" s="12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>
        <f t="shared" si="0"/>
        <v>0</v>
      </c>
      <c r="XES27" s="4">
        <f t="shared" si="1"/>
        <v>0</v>
      </c>
      <c r="XET27" s="1"/>
      <c r="XEU27" s="1"/>
      <c r="XEV27" s="1"/>
      <c r="XEW27" s="1"/>
      <c r="XEX27" s="1"/>
      <c r="XEY27" s="1"/>
      <c r="XEZ27" s="1"/>
      <c r="XFA27" s="1"/>
      <c r="XFB27" s="1"/>
      <c r="XFC27" s="1"/>
      <c r="XFD27" s="1"/>
    </row>
    <row r="28" spans="1:103 16170:16384">
      <c r="A28" s="62">
        <f t="shared" si="2"/>
        <v>0</v>
      </c>
      <c r="B28" s="61" t="e">
        <f>O2*A28</f>
        <v>#DIV/0!</v>
      </c>
      <c r="C28" s="75">
        <v>26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31"/>
      <c r="O28" s="38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WWX28" s="1"/>
      <c r="WWY28" s="20">
        <v>28</v>
      </c>
      <c r="WWZ28" s="12">
        <v>69</v>
      </c>
      <c r="WXA28" s="12">
        <v>73</v>
      </c>
      <c r="WXB28" s="12">
        <v>78</v>
      </c>
      <c r="WXC28" s="12">
        <v>83</v>
      </c>
      <c r="WXD28" s="12">
        <v>87</v>
      </c>
      <c r="WXE28" s="12">
        <v>92</v>
      </c>
      <c r="WXF28" s="12">
        <v>96</v>
      </c>
      <c r="WXG28" s="12">
        <v>101</v>
      </c>
      <c r="WXH28" s="12">
        <v>106</v>
      </c>
      <c r="WXI28" s="12">
        <v>110</v>
      </c>
      <c r="WXJ28" s="12">
        <v>115</v>
      </c>
      <c r="WXK28" s="12">
        <v>119</v>
      </c>
      <c r="WXL28" s="12">
        <v>124</v>
      </c>
      <c r="WXM28" s="12">
        <v>129</v>
      </c>
      <c r="WXN28" s="12">
        <v>133</v>
      </c>
      <c r="WXO28" s="12">
        <v>138</v>
      </c>
      <c r="WXP28" s="12">
        <v>142</v>
      </c>
      <c r="WXQ28" s="12">
        <v>147</v>
      </c>
      <c r="WXR28" s="12">
        <v>151</v>
      </c>
      <c r="WXS28" s="12">
        <v>56</v>
      </c>
      <c r="WXT28" s="12">
        <v>161</v>
      </c>
      <c r="WXU28" s="12">
        <v>165</v>
      </c>
      <c r="WXV28" s="12">
        <v>170</v>
      </c>
      <c r="WXW28" s="12">
        <v>174</v>
      </c>
      <c r="WXX28" s="12">
        <v>179</v>
      </c>
      <c r="WXY28" s="12">
        <v>184</v>
      </c>
      <c r="WXZ28" s="12">
        <v>188</v>
      </c>
      <c r="WYA28" s="12">
        <v>193</v>
      </c>
      <c r="WYB28" s="12">
        <v>197</v>
      </c>
      <c r="WYC28" s="12">
        <v>202</v>
      </c>
      <c r="WYD28" s="12">
        <v>207</v>
      </c>
      <c r="WYE28" s="12">
        <v>211</v>
      </c>
      <c r="WYF28" s="12">
        <v>216</v>
      </c>
      <c r="WYG28" s="12">
        <v>220</v>
      </c>
      <c r="WYH28" s="12">
        <v>225</v>
      </c>
      <c r="WYI28" s="12">
        <v>229</v>
      </c>
      <c r="WYJ28" s="12">
        <v>234</v>
      </c>
      <c r="WYK28" s="12">
        <v>239</v>
      </c>
      <c r="WYL28" s="12">
        <v>243</v>
      </c>
      <c r="WYM28" s="12">
        <v>248</v>
      </c>
      <c r="WYN28" s="12">
        <v>252</v>
      </c>
      <c r="WYO28" s="12">
        <v>257</v>
      </c>
      <c r="WYP28" s="12">
        <v>262</v>
      </c>
      <c r="WYQ28" s="12">
        <v>266</v>
      </c>
      <c r="WYR28" s="12">
        <v>271</v>
      </c>
      <c r="WYS28" s="12">
        <v>275</v>
      </c>
      <c r="WYT28" s="20">
        <v>28</v>
      </c>
      <c r="WYU28" s="12">
        <v>280</v>
      </c>
      <c r="WYV28" s="12">
        <v>300</v>
      </c>
      <c r="WYW28" s="12">
        <v>340</v>
      </c>
      <c r="WYX28" s="12">
        <v>350</v>
      </c>
      <c r="WYY28" s="12">
        <v>410</v>
      </c>
      <c r="WYZ28" s="12">
        <v>440</v>
      </c>
      <c r="WZA28" s="12">
        <v>460</v>
      </c>
      <c r="WZB28" s="12">
        <v>490</v>
      </c>
      <c r="WZC28" s="12">
        <v>520</v>
      </c>
      <c r="WZD28" s="12">
        <v>560</v>
      </c>
      <c r="WZE28" s="12">
        <v>580</v>
      </c>
      <c r="WZF28" s="12">
        <v>580</v>
      </c>
      <c r="WZG28" s="12">
        <v>650</v>
      </c>
      <c r="WZH28" s="12">
        <v>660</v>
      </c>
      <c r="WZI28" s="12">
        <v>670</v>
      </c>
      <c r="WZJ28" s="12">
        <v>720</v>
      </c>
      <c r="WZK28" s="12">
        <v>740</v>
      </c>
      <c r="WZL28" s="12">
        <v>790</v>
      </c>
      <c r="WZM28" s="12">
        <v>820</v>
      </c>
      <c r="WZN28" s="12">
        <v>820</v>
      </c>
      <c r="WZO28" s="12">
        <v>850</v>
      </c>
      <c r="WZP28" s="12">
        <v>880</v>
      </c>
      <c r="WZQ28" s="12">
        <v>910</v>
      </c>
      <c r="WZR28" s="12">
        <v>930</v>
      </c>
      <c r="WZS28" s="12">
        <v>970</v>
      </c>
      <c r="WZT28" s="12">
        <v>1020</v>
      </c>
      <c r="WZU28" s="12">
        <v>1070</v>
      </c>
      <c r="WZV28" s="12">
        <v>1090</v>
      </c>
      <c r="WZW28" s="12">
        <v>1140</v>
      </c>
      <c r="WZX28" s="12">
        <v>1150</v>
      </c>
      <c r="WZY28" s="12">
        <v>1170</v>
      </c>
      <c r="WZZ28" s="12">
        <v>1180</v>
      </c>
      <c r="XAA28" s="12">
        <v>1200</v>
      </c>
      <c r="XAB28" s="12">
        <v>1260</v>
      </c>
      <c r="XAC28" s="12">
        <v>1310</v>
      </c>
      <c r="XAD28" s="12">
        <v>1310</v>
      </c>
      <c r="XAE28" s="12">
        <v>1330</v>
      </c>
      <c r="XAF28" s="12">
        <v>1350</v>
      </c>
      <c r="XAG28" s="12">
        <v>1370</v>
      </c>
      <c r="XAH28" s="12">
        <v>1420</v>
      </c>
      <c r="XAI28" s="12">
        <v>1460</v>
      </c>
      <c r="XAJ28" s="12">
        <v>1490</v>
      </c>
      <c r="XAK28" s="12">
        <v>1540</v>
      </c>
      <c r="XAL28" s="12">
        <v>1550</v>
      </c>
      <c r="XAM28" s="12">
        <v>1590</v>
      </c>
      <c r="XAN28" s="12">
        <v>1600</v>
      </c>
      <c r="XAO28" s="20">
        <v>28</v>
      </c>
      <c r="XAP28" s="12">
        <v>130</v>
      </c>
      <c r="XAQ28" s="12">
        <v>180</v>
      </c>
      <c r="XAR28" s="12">
        <v>210</v>
      </c>
      <c r="XAS28" s="12">
        <v>200</v>
      </c>
      <c r="XAT28" s="12">
        <v>250</v>
      </c>
      <c r="XAU28" s="12">
        <v>300</v>
      </c>
      <c r="XAV28" s="12">
        <v>340</v>
      </c>
      <c r="XAW28" s="12">
        <v>350</v>
      </c>
      <c r="XAX28" s="12">
        <v>350</v>
      </c>
      <c r="XAY28" s="12">
        <v>400</v>
      </c>
      <c r="XAZ28" s="12">
        <v>420</v>
      </c>
      <c r="XBA28" s="12">
        <v>490</v>
      </c>
      <c r="XBB28" s="12">
        <v>510</v>
      </c>
      <c r="XBC28" s="12">
        <v>530</v>
      </c>
      <c r="XBD28" s="12">
        <v>560</v>
      </c>
      <c r="XBE28" s="12">
        <v>590</v>
      </c>
      <c r="XBF28" s="12">
        <v>640</v>
      </c>
      <c r="XBG28" s="12">
        <v>660</v>
      </c>
      <c r="XBH28" s="12">
        <v>660</v>
      </c>
      <c r="XBI28" s="12">
        <v>700</v>
      </c>
      <c r="XBJ28" s="12">
        <v>700</v>
      </c>
      <c r="XBK28" s="12">
        <v>740</v>
      </c>
      <c r="XBL28" s="12">
        <v>760</v>
      </c>
      <c r="XBM28" s="12">
        <v>830</v>
      </c>
      <c r="XBN28" s="12">
        <v>920</v>
      </c>
      <c r="XBO28" s="12">
        <v>940</v>
      </c>
      <c r="XBP28" s="12">
        <v>950</v>
      </c>
      <c r="XBQ28" s="12">
        <v>1020</v>
      </c>
      <c r="XBR28" s="12">
        <v>1020</v>
      </c>
      <c r="XBS28" s="12">
        <v>1050</v>
      </c>
      <c r="XBT28" s="12">
        <v>1050</v>
      </c>
      <c r="XBU28" s="12">
        <v>1070</v>
      </c>
      <c r="XBV28" s="12">
        <v>1150</v>
      </c>
      <c r="XBW28" s="12">
        <v>1190</v>
      </c>
      <c r="XBX28" s="12">
        <v>1200</v>
      </c>
      <c r="XBY28" s="12">
        <v>1210</v>
      </c>
      <c r="XBZ28" s="12">
        <v>1270</v>
      </c>
      <c r="XCA28" s="12">
        <v>1280</v>
      </c>
      <c r="XCB28" s="12">
        <v>1310</v>
      </c>
      <c r="XCC28" s="12">
        <v>1310</v>
      </c>
      <c r="XCD28" s="12">
        <v>1330</v>
      </c>
      <c r="XCE28" s="12">
        <v>1410</v>
      </c>
      <c r="XCF28" s="12">
        <v>1420</v>
      </c>
      <c r="XCG28" s="12">
        <v>1450</v>
      </c>
      <c r="XCH28" s="12">
        <v>1520</v>
      </c>
      <c r="XCI28" s="12">
        <v>1550</v>
      </c>
      <c r="XCJ28" s="7">
        <v>28</v>
      </c>
      <c r="XCK28" s="12"/>
      <c r="XCL28" s="12"/>
      <c r="XCM28" s="12"/>
      <c r="XCN28" s="12"/>
      <c r="XCO28" s="12"/>
      <c r="XCP28" s="12"/>
      <c r="XCQ28" s="12">
        <v>16</v>
      </c>
      <c r="XCR28" s="12">
        <v>18</v>
      </c>
      <c r="XCS28" s="12">
        <v>20</v>
      </c>
      <c r="XCT28" s="12">
        <v>21</v>
      </c>
      <c r="XCU28" s="12">
        <v>23</v>
      </c>
      <c r="XCV28" s="12">
        <v>25</v>
      </c>
      <c r="XCW28" s="12">
        <v>27</v>
      </c>
      <c r="XCX28" s="12">
        <v>29</v>
      </c>
      <c r="XCY28" s="12">
        <v>31</v>
      </c>
      <c r="XCZ28" s="12">
        <v>32</v>
      </c>
      <c r="XDA28" s="12">
        <v>35</v>
      </c>
      <c r="XDB28" s="12">
        <v>36</v>
      </c>
      <c r="XDC28" s="12">
        <v>39</v>
      </c>
      <c r="XDD28" s="12">
        <v>40</v>
      </c>
      <c r="XDE28" s="12">
        <v>43</v>
      </c>
      <c r="XDF28" s="12">
        <v>45</v>
      </c>
      <c r="XDG28" s="12">
        <v>47</v>
      </c>
      <c r="XDH28" s="12">
        <v>49</v>
      </c>
      <c r="XDI28" s="12">
        <v>51</v>
      </c>
      <c r="XDJ28" s="12">
        <v>53</v>
      </c>
      <c r="XDK28" s="12">
        <v>56</v>
      </c>
      <c r="XDL28" s="12">
        <v>57</v>
      </c>
      <c r="XDM28" s="12">
        <v>59</v>
      </c>
      <c r="XDN28" s="12"/>
      <c r="XDO28" s="12"/>
      <c r="XDP28" s="12"/>
      <c r="XDQ28" s="12"/>
      <c r="XDR28" s="12"/>
      <c r="XDS28" s="12"/>
      <c r="XDT28" s="12"/>
      <c r="XDU28" s="12"/>
      <c r="XDV28" s="12"/>
      <c r="XDW28" s="12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>
        <f t="shared" si="0"/>
        <v>0</v>
      </c>
      <c r="XES28" s="4">
        <f t="shared" si="1"/>
        <v>0</v>
      </c>
      <c r="XET28" s="1"/>
      <c r="XEU28" s="1"/>
      <c r="XEV28" s="1"/>
      <c r="XEW28" s="1"/>
      <c r="XEX28" s="1"/>
      <c r="XEY28" s="1"/>
      <c r="XEZ28" s="1"/>
      <c r="XFA28" s="1"/>
      <c r="XFB28" s="1"/>
      <c r="XFC28" s="1"/>
      <c r="XFD28" s="1"/>
    </row>
    <row r="29" spans="1:103 16170:16384">
      <c r="A29" s="62">
        <f t="shared" si="2"/>
        <v>0</v>
      </c>
      <c r="B29" s="61" t="e">
        <f>O2*A29</f>
        <v>#DIV/0!</v>
      </c>
      <c r="C29" s="75">
        <v>27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31"/>
      <c r="O29" s="38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WWX29" s="1"/>
      <c r="WWY29" s="20">
        <v>29</v>
      </c>
      <c r="WWZ29" s="12">
        <v>74</v>
      </c>
      <c r="WXA29" s="12">
        <v>79</v>
      </c>
      <c r="WXB29" s="12">
        <v>84</v>
      </c>
      <c r="WXC29" s="12">
        <v>89</v>
      </c>
      <c r="WXD29" s="12">
        <v>94</v>
      </c>
      <c r="WXE29" s="12">
        <v>99</v>
      </c>
      <c r="WXF29" s="12">
        <v>104</v>
      </c>
      <c r="WXG29" s="12">
        <v>108</v>
      </c>
      <c r="WXH29" s="12">
        <v>113</v>
      </c>
      <c r="WXI29" s="12">
        <v>118</v>
      </c>
      <c r="WXJ29" s="12">
        <v>123</v>
      </c>
      <c r="WXK29" s="12">
        <v>128</v>
      </c>
      <c r="WXL29" s="12">
        <v>133</v>
      </c>
      <c r="WXM29" s="12">
        <v>138</v>
      </c>
      <c r="WXN29" s="12">
        <v>143</v>
      </c>
      <c r="WXO29" s="12">
        <v>148</v>
      </c>
      <c r="WXP29" s="12">
        <v>153</v>
      </c>
      <c r="WXQ29" s="12">
        <v>158</v>
      </c>
      <c r="WXR29" s="12">
        <v>163</v>
      </c>
      <c r="WXS29" s="12">
        <v>168</v>
      </c>
      <c r="WXT29" s="12">
        <v>173</v>
      </c>
      <c r="WXU29" s="12">
        <v>177</v>
      </c>
      <c r="WXV29" s="12">
        <v>182</v>
      </c>
      <c r="WXW29" s="12">
        <v>187</v>
      </c>
      <c r="WXX29" s="12">
        <v>192</v>
      </c>
      <c r="WXY29" s="12">
        <v>197</v>
      </c>
      <c r="WXZ29" s="12">
        <v>202</v>
      </c>
      <c r="WYA29" s="12">
        <v>207</v>
      </c>
      <c r="WYB29" s="12">
        <v>212</v>
      </c>
      <c r="WYC29" s="12">
        <v>217</v>
      </c>
      <c r="WYD29" s="12">
        <v>222</v>
      </c>
      <c r="WYE29" s="12">
        <v>227</v>
      </c>
      <c r="WYF29" s="12">
        <v>232</v>
      </c>
      <c r="WYG29" s="12">
        <v>237</v>
      </c>
      <c r="WYH29" s="12">
        <v>242</v>
      </c>
      <c r="WYI29" s="12">
        <v>246</v>
      </c>
      <c r="WYJ29" s="12">
        <v>251</v>
      </c>
      <c r="WYK29" s="12">
        <v>256</v>
      </c>
      <c r="WYL29" s="12">
        <v>261</v>
      </c>
      <c r="WYM29" s="12">
        <v>266</v>
      </c>
      <c r="WYN29" s="12">
        <v>271</v>
      </c>
      <c r="WYO29" s="12">
        <v>276</v>
      </c>
      <c r="WYP29" s="12">
        <v>281</v>
      </c>
      <c r="WYQ29" s="12">
        <v>286</v>
      </c>
      <c r="WYR29" s="12">
        <v>291</v>
      </c>
      <c r="WYS29" s="12">
        <v>296</v>
      </c>
      <c r="WYT29" s="20">
        <v>29</v>
      </c>
      <c r="WYU29" s="12">
        <v>280</v>
      </c>
      <c r="WYV29" s="12">
        <v>340</v>
      </c>
      <c r="WYW29" s="12">
        <v>400</v>
      </c>
      <c r="WYX29" s="12">
        <v>390</v>
      </c>
      <c r="WYY29" s="12">
        <v>410</v>
      </c>
      <c r="WYZ29" s="12">
        <v>470</v>
      </c>
      <c r="WZA29" s="12">
        <v>500</v>
      </c>
      <c r="WZB29" s="12">
        <v>510</v>
      </c>
      <c r="WZC29" s="12">
        <v>570</v>
      </c>
      <c r="WZD29" s="12">
        <v>560</v>
      </c>
      <c r="WZE29" s="12">
        <v>610</v>
      </c>
      <c r="WZF29" s="12">
        <v>660</v>
      </c>
      <c r="WZG29" s="12">
        <v>690</v>
      </c>
      <c r="WZH29" s="12">
        <v>730</v>
      </c>
      <c r="WZI29" s="12">
        <v>780</v>
      </c>
      <c r="WZJ29" s="12">
        <v>790</v>
      </c>
      <c r="WZK29" s="12">
        <v>820</v>
      </c>
      <c r="WZL29" s="12">
        <v>840</v>
      </c>
      <c r="WZM29" s="12">
        <v>870</v>
      </c>
      <c r="WZN29" s="12">
        <v>930</v>
      </c>
      <c r="WZO29" s="12">
        <v>950</v>
      </c>
      <c r="WZP29" s="12">
        <v>980</v>
      </c>
      <c r="WZQ29" s="12">
        <v>990</v>
      </c>
      <c r="WZR29" s="12">
        <v>1070</v>
      </c>
      <c r="WZS29" s="12">
        <v>1080</v>
      </c>
      <c r="WZT29" s="12">
        <v>1080</v>
      </c>
      <c r="WZU29" s="12">
        <v>1140</v>
      </c>
      <c r="WZV29" s="12">
        <v>1160</v>
      </c>
      <c r="WZW29" s="12">
        <v>1190</v>
      </c>
      <c r="WZX29" s="12">
        <v>1230</v>
      </c>
      <c r="WZY29" s="12">
        <v>1250</v>
      </c>
      <c r="WZZ29" s="12">
        <v>1310</v>
      </c>
      <c r="XAA29" s="12">
        <v>1320</v>
      </c>
      <c r="XAB29" s="12">
        <v>1370</v>
      </c>
      <c r="XAC29" s="12">
        <v>1370</v>
      </c>
      <c r="XAD29" s="12">
        <v>1430</v>
      </c>
      <c r="XAE29" s="12">
        <v>1450</v>
      </c>
      <c r="XAF29" s="12">
        <v>1500</v>
      </c>
      <c r="XAG29" s="12">
        <v>1530</v>
      </c>
      <c r="XAH29" s="12">
        <v>1560</v>
      </c>
      <c r="XAI29" s="12">
        <v>1600</v>
      </c>
      <c r="XAJ29" s="12">
        <v>1620</v>
      </c>
      <c r="XAK29" s="12">
        <v>1620</v>
      </c>
      <c r="XAL29" s="12">
        <v>1700</v>
      </c>
      <c r="XAM29" s="12">
        <v>1700</v>
      </c>
      <c r="XAN29" s="12">
        <v>1720</v>
      </c>
      <c r="XAO29" s="20">
        <v>29</v>
      </c>
      <c r="XAP29" s="12">
        <v>150</v>
      </c>
      <c r="XAQ29" s="12">
        <v>180</v>
      </c>
      <c r="XAR29" s="12">
        <v>210</v>
      </c>
      <c r="XAS29" s="12">
        <v>240</v>
      </c>
      <c r="XAT29" s="12">
        <v>300</v>
      </c>
      <c r="XAU29" s="12">
        <v>340</v>
      </c>
      <c r="XAV29" s="12">
        <v>340</v>
      </c>
      <c r="XAW29" s="12">
        <v>400</v>
      </c>
      <c r="XAX29" s="12">
        <v>400</v>
      </c>
      <c r="XAY29" s="12">
        <v>460</v>
      </c>
      <c r="XAZ29" s="12">
        <v>480</v>
      </c>
      <c r="XBA29" s="12">
        <v>500</v>
      </c>
      <c r="XBB29" s="12">
        <v>560</v>
      </c>
      <c r="XBC29" s="12">
        <v>580</v>
      </c>
      <c r="XBD29" s="12">
        <v>610</v>
      </c>
      <c r="XBE29" s="12">
        <v>640</v>
      </c>
      <c r="XBF29" s="12">
        <v>660</v>
      </c>
      <c r="XBG29" s="12">
        <v>660</v>
      </c>
      <c r="XBH29" s="12">
        <v>780</v>
      </c>
      <c r="XBI29" s="12">
        <v>780</v>
      </c>
      <c r="XBJ29" s="12">
        <v>820</v>
      </c>
      <c r="XBK29" s="12">
        <v>840</v>
      </c>
      <c r="XBL29" s="12">
        <v>910</v>
      </c>
      <c r="XBM29" s="12">
        <v>910</v>
      </c>
      <c r="XBN29" s="12">
        <v>920</v>
      </c>
      <c r="XBO29" s="12">
        <v>990</v>
      </c>
      <c r="XBP29" s="12">
        <v>1020</v>
      </c>
      <c r="XBQ29" s="12">
        <v>1020</v>
      </c>
      <c r="XBR29" s="12">
        <v>1050</v>
      </c>
      <c r="XBS29" s="12">
        <v>1120</v>
      </c>
      <c r="XBT29" s="12">
        <v>1120</v>
      </c>
      <c r="XBU29" s="12">
        <v>1190</v>
      </c>
      <c r="XBV29" s="12">
        <v>1240</v>
      </c>
      <c r="XBW29" s="12">
        <v>1240</v>
      </c>
      <c r="XBX29" s="12">
        <v>1300</v>
      </c>
      <c r="XBY29" s="12">
        <v>1380</v>
      </c>
      <c r="XBZ29" s="12">
        <v>1380</v>
      </c>
      <c r="XCA29" s="12">
        <v>1420</v>
      </c>
      <c r="XCB29" s="12">
        <v>1470</v>
      </c>
      <c r="XCC29" s="12">
        <v>1490</v>
      </c>
      <c r="XCD29" s="12">
        <v>1520</v>
      </c>
      <c r="XCE29" s="12">
        <v>1550</v>
      </c>
      <c r="XCF29" s="12">
        <v>1550</v>
      </c>
      <c r="XCG29" s="12">
        <v>1570</v>
      </c>
      <c r="XCH29" s="12">
        <v>1670</v>
      </c>
      <c r="XCI29" s="12">
        <v>1670</v>
      </c>
      <c r="XCJ29" s="7">
        <v>29</v>
      </c>
      <c r="XCK29" s="12"/>
      <c r="XCL29" s="12"/>
      <c r="XCM29" s="12"/>
      <c r="XCN29" s="12"/>
      <c r="XCO29" s="12"/>
      <c r="XCP29" s="12"/>
      <c r="XCQ29" s="12">
        <v>16</v>
      </c>
      <c r="XCR29" s="12">
        <v>17</v>
      </c>
      <c r="XCS29" s="12">
        <v>20</v>
      </c>
      <c r="XCT29" s="12">
        <v>21</v>
      </c>
      <c r="XCU29" s="12">
        <v>23</v>
      </c>
      <c r="XCV29" s="12">
        <v>25</v>
      </c>
      <c r="XCW29" s="12">
        <v>27</v>
      </c>
      <c r="XCX29" s="12">
        <v>28</v>
      </c>
      <c r="XCY29" s="12">
        <v>31</v>
      </c>
      <c r="XCZ29" s="12">
        <v>32</v>
      </c>
      <c r="XDA29" s="12">
        <v>34</v>
      </c>
      <c r="XDB29" s="12">
        <v>36</v>
      </c>
      <c r="XDC29" s="12">
        <v>38</v>
      </c>
      <c r="XDD29" s="12">
        <v>40</v>
      </c>
      <c r="XDE29" s="12">
        <v>42</v>
      </c>
      <c r="XDF29" s="12">
        <v>44</v>
      </c>
      <c r="XDG29" s="12">
        <v>46</v>
      </c>
      <c r="XDH29" s="12">
        <v>48</v>
      </c>
      <c r="XDI29" s="12">
        <v>51</v>
      </c>
      <c r="XDJ29" s="12">
        <v>52</v>
      </c>
      <c r="XDK29" s="12">
        <v>55</v>
      </c>
      <c r="XDL29" s="12">
        <v>57</v>
      </c>
      <c r="XDM29" s="12">
        <v>59</v>
      </c>
      <c r="XDN29" s="12"/>
      <c r="XDO29" s="12"/>
      <c r="XDP29" s="12"/>
      <c r="XDQ29" s="12"/>
      <c r="XDR29" s="12"/>
      <c r="XDS29" s="12"/>
      <c r="XDT29" s="12"/>
      <c r="XDU29" s="12"/>
      <c r="XDV29" s="12"/>
      <c r="XDW29" s="12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>
        <f t="shared" si="0"/>
        <v>0</v>
      </c>
      <c r="XES29" s="4">
        <f t="shared" si="1"/>
        <v>0</v>
      </c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pans="1:103 16170:16384">
      <c r="A30" s="62">
        <f t="shared" si="2"/>
        <v>0</v>
      </c>
      <c r="B30" s="61" t="e">
        <f>O2*A30</f>
        <v>#DIV/0!</v>
      </c>
      <c r="C30" s="75">
        <v>28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31"/>
      <c r="O30" s="38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WWX30" s="1"/>
      <c r="WWY30" s="20">
        <v>30</v>
      </c>
      <c r="WWZ30" s="12">
        <v>79</v>
      </c>
      <c r="WXA30" s="12">
        <v>85</v>
      </c>
      <c r="WXB30" s="12">
        <v>90</v>
      </c>
      <c r="WXC30" s="12">
        <v>95</v>
      </c>
      <c r="WXD30" s="12">
        <v>100</v>
      </c>
      <c r="WXE30" s="12">
        <v>106</v>
      </c>
      <c r="WXF30" s="12">
        <v>111</v>
      </c>
      <c r="WXG30" s="12">
        <v>116</v>
      </c>
      <c r="WXH30" s="12">
        <v>121</v>
      </c>
      <c r="WXI30" s="12">
        <v>127</v>
      </c>
      <c r="WXJ30" s="12">
        <v>132</v>
      </c>
      <c r="WXK30" s="12">
        <v>137</v>
      </c>
      <c r="WXL30" s="12">
        <v>143</v>
      </c>
      <c r="WXM30" s="12">
        <v>148</v>
      </c>
      <c r="WXN30" s="12">
        <v>153</v>
      </c>
      <c r="WXO30" s="12">
        <v>158</v>
      </c>
      <c r="WXP30" s="12">
        <v>164</v>
      </c>
      <c r="WXQ30" s="12">
        <v>169</v>
      </c>
      <c r="WXR30" s="12">
        <v>174</v>
      </c>
      <c r="WXS30" s="12">
        <v>180</v>
      </c>
      <c r="WXT30" s="12">
        <v>185</v>
      </c>
      <c r="WXU30" s="12">
        <v>190</v>
      </c>
      <c r="WXV30" s="12">
        <v>195</v>
      </c>
      <c r="WXW30" s="12">
        <v>201</v>
      </c>
      <c r="WXX30" s="12">
        <v>206</v>
      </c>
      <c r="WXY30" s="12">
        <v>211</v>
      </c>
      <c r="WXZ30" s="12">
        <v>217</v>
      </c>
      <c r="WYA30" s="12">
        <v>222</v>
      </c>
      <c r="WYB30" s="12">
        <v>227</v>
      </c>
      <c r="WYC30" s="12">
        <v>232</v>
      </c>
      <c r="WYD30" s="12">
        <v>238</v>
      </c>
      <c r="WYE30" s="12">
        <v>243</v>
      </c>
      <c r="WYF30" s="12">
        <v>248</v>
      </c>
      <c r="WYG30" s="12">
        <v>254</v>
      </c>
      <c r="WYH30" s="12">
        <v>259</v>
      </c>
      <c r="WYI30" s="12">
        <v>264</v>
      </c>
      <c r="WYJ30" s="12">
        <v>269</v>
      </c>
      <c r="WYK30" s="12">
        <v>275</v>
      </c>
      <c r="WYL30" s="12">
        <v>280</v>
      </c>
      <c r="WYM30" s="12">
        <v>285</v>
      </c>
      <c r="WYN30" s="12">
        <v>291</v>
      </c>
      <c r="WYO30" s="12">
        <v>296</v>
      </c>
      <c r="WYP30" s="12">
        <v>301</v>
      </c>
      <c r="WYQ30" s="12">
        <v>306</v>
      </c>
      <c r="WYR30" s="12">
        <v>312</v>
      </c>
      <c r="WYS30" s="12">
        <v>317</v>
      </c>
      <c r="WYT30" s="20">
        <v>30</v>
      </c>
      <c r="WYU30" s="12">
        <v>310</v>
      </c>
      <c r="WYV30" s="12">
        <v>380</v>
      </c>
      <c r="WYW30" s="12">
        <v>400</v>
      </c>
      <c r="WYX30" s="12">
        <v>420</v>
      </c>
      <c r="WYY30" s="12">
        <v>460</v>
      </c>
      <c r="WYZ30" s="12">
        <v>490</v>
      </c>
      <c r="WZA30" s="12">
        <v>530</v>
      </c>
      <c r="WZB30" s="12">
        <v>580</v>
      </c>
      <c r="WZC30" s="12">
        <v>590</v>
      </c>
      <c r="WZD30" s="12">
        <v>640</v>
      </c>
      <c r="WZE30" s="12">
        <v>660</v>
      </c>
      <c r="WZF30" s="12">
        <v>710</v>
      </c>
      <c r="WZG30" s="12">
        <v>720</v>
      </c>
      <c r="WZH30" s="12">
        <v>760</v>
      </c>
      <c r="WZI30" s="12">
        <v>830</v>
      </c>
      <c r="WZJ30" s="12">
        <v>910</v>
      </c>
      <c r="WZK30" s="12">
        <v>920</v>
      </c>
      <c r="WZL30" s="12">
        <v>960</v>
      </c>
      <c r="WZM30" s="12">
        <v>980</v>
      </c>
      <c r="WZN30" s="12">
        <v>1000</v>
      </c>
      <c r="WZO30" s="12">
        <v>1060</v>
      </c>
      <c r="WZP30" s="12">
        <v>1090</v>
      </c>
      <c r="WZQ30" s="12">
        <v>1130</v>
      </c>
      <c r="WZR30" s="12">
        <v>1150</v>
      </c>
      <c r="WZS30" s="12">
        <v>1170</v>
      </c>
      <c r="WZT30" s="12">
        <v>1240</v>
      </c>
      <c r="WZU30" s="12">
        <v>1260</v>
      </c>
      <c r="WZV30" s="12">
        <v>1300</v>
      </c>
      <c r="WZW30" s="12">
        <v>1320</v>
      </c>
      <c r="WZX30" s="12">
        <v>1360</v>
      </c>
      <c r="WZY30" s="12">
        <v>1380</v>
      </c>
      <c r="WZZ30" s="12">
        <v>1380</v>
      </c>
      <c r="XAA30" s="12">
        <v>1460</v>
      </c>
      <c r="XAB30" s="12">
        <v>1490</v>
      </c>
      <c r="XAC30" s="12">
        <v>1550</v>
      </c>
      <c r="XAD30" s="12">
        <v>1580</v>
      </c>
      <c r="XAE30" s="12">
        <v>1590</v>
      </c>
      <c r="XAF30" s="12">
        <v>1650</v>
      </c>
      <c r="XAG30" s="12">
        <v>1690</v>
      </c>
      <c r="XAH30" s="12">
        <v>1710</v>
      </c>
      <c r="XAI30" s="12">
        <v>1730</v>
      </c>
      <c r="XAJ30" s="12">
        <v>1750</v>
      </c>
      <c r="XAK30" s="12">
        <v>1800</v>
      </c>
      <c r="XAL30" s="12">
        <v>1810</v>
      </c>
      <c r="XAM30" s="12">
        <v>1890</v>
      </c>
      <c r="XAN30" s="12">
        <v>1890</v>
      </c>
      <c r="XAO30" s="20">
        <v>30</v>
      </c>
      <c r="XAP30" s="12">
        <v>150</v>
      </c>
      <c r="XAQ30" s="12">
        <v>180</v>
      </c>
      <c r="XAR30" s="12">
        <v>250</v>
      </c>
      <c r="XAS30" s="12">
        <v>240</v>
      </c>
      <c r="XAT30" s="12">
        <v>300</v>
      </c>
      <c r="XAU30" s="12">
        <v>340</v>
      </c>
      <c r="XAV30" s="12">
        <v>390</v>
      </c>
      <c r="XAW30" s="12">
        <v>400</v>
      </c>
      <c r="XAX30" s="12">
        <v>460</v>
      </c>
      <c r="XAY30" s="12">
        <v>460</v>
      </c>
      <c r="XAZ30" s="12">
        <v>530</v>
      </c>
      <c r="XBA30" s="12">
        <v>550</v>
      </c>
      <c r="XBB30" s="12">
        <v>580</v>
      </c>
      <c r="XBC30" s="12">
        <v>610</v>
      </c>
      <c r="XBD30" s="12">
        <v>710</v>
      </c>
      <c r="XBE30" s="12">
        <v>740</v>
      </c>
      <c r="XBF30" s="12">
        <v>740</v>
      </c>
      <c r="XBG30" s="12">
        <v>770</v>
      </c>
      <c r="XBH30" s="12">
        <v>820</v>
      </c>
      <c r="XBI30" s="12">
        <v>820</v>
      </c>
      <c r="XBJ30" s="12">
        <v>920</v>
      </c>
      <c r="XBK30" s="12">
        <v>940</v>
      </c>
      <c r="XBL30" s="12">
        <v>960</v>
      </c>
      <c r="XBM30" s="12">
        <v>1010</v>
      </c>
      <c r="XBN30" s="12">
        <v>1030</v>
      </c>
      <c r="XBO30" s="12">
        <v>1070</v>
      </c>
      <c r="XBP30" s="12">
        <v>1120</v>
      </c>
      <c r="XBQ30" s="12">
        <v>1140</v>
      </c>
      <c r="XBR30" s="12">
        <v>1170</v>
      </c>
      <c r="XBS30" s="12">
        <v>1170</v>
      </c>
      <c r="XBT30" s="12">
        <v>1200</v>
      </c>
      <c r="XBU30" s="12">
        <v>1290</v>
      </c>
      <c r="XBV30" s="12">
        <v>1300</v>
      </c>
      <c r="XBW30" s="12">
        <v>1350</v>
      </c>
      <c r="XBX30" s="12">
        <v>1380</v>
      </c>
      <c r="XBY30" s="12">
        <v>1380</v>
      </c>
      <c r="XBZ30" s="12">
        <v>1470</v>
      </c>
      <c r="XCA30" s="12">
        <v>1470</v>
      </c>
      <c r="XCB30" s="12">
        <v>1490</v>
      </c>
      <c r="XCC30" s="12">
        <v>1520</v>
      </c>
      <c r="XCD30" s="12">
        <v>1550</v>
      </c>
      <c r="XCE30" s="12">
        <v>1590</v>
      </c>
      <c r="XCF30" s="12">
        <v>1660</v>
      </c>
      <c r="XCG30" s="12">
        <v>1710</v>
      </c>
      <c r="XCH30" s="12">
        <v>1720</v>
      </c>
      <c r="XCI30" s="12">
        <v>1750</v>
      </c>
      <c r="XCJ30" s="7">
        <v>30</v>
      </c>
      <c r="XCK30" s="12"/>
      <c r="XCL30" s="12"/>
      <c r="XCM30" s="12"/>
      <c r="XCN30" s="12"/>
      <c r="XCO30" s="12"/>
      <c r="XCP30" s="12"/>
      <c r="XCQ30" s="12">
        <v>16</v>
      </c>
      <c r="XCR30" s="12">
        <v>17</v>
      </c>
      <c r="XCS30" s="12">
        <v>19</v>
      </c>
      <c r="XCT30" s="12">
        <v>21</v>
      </c>
      <c r="XCU30" s="12">
        <v>23</v>
      </c>
      <c r="XCV30" s="12">
        <v>24</v>
      </c>
      <c r="XCW30" s="12">
        <v>26</v>
      </c>
      <c r="XCX30" s="12">
        <v>28</v>
      </c>
      <c r="XCY30" s="12">
        <v>30</v>
      </c>
      <c r="XCZ30" s="12">
        <v>32</v>
      </c>
      <c r="XDA30" s="12">
        <v>34</v>
      </c>
      <c r="XDB30" s="12">
        <v>36</v>
      </c>
      <c r="XDC30" s="12">
        <v>38</v>
      </c>
      <c r="XDD30" s="12">
        <v>39</v>
      </c>
      <c r="XDE30" s="12">
        <v>42</v>
      </c>
      <c r="XDF30" s="12">
        <v>43</v>
      </c>
      <c r="XDG30" s="12">
        <v>46</v>
      </c>
      <c r="XDH30" s="12">
        <v>48</v>
      </c>
      <c r="XDI30" s="12">
        <v>50</v>
      </c>
      <c r="XDJ30" s="12">
        <v>52</v>
      </c>
      <c r="XDK30" s="12">
        <v>54</v>
      </c>
      <c r="XDL30" s="12">
        <v>56</v>
      </c>
      <c r="XDM30" s="12">
        <v>58</v>
      </c>
      <c r="XDN30" s="12">
        <v>60</v>
      </c>
      <c r="XDO30" s="12"/>
      <c r="XDP30" s="12"/>
      <c r="XDQ30" s="12"/>
      <c r="XDR30" s="12"/>
      <c r="XDS30" s="12"/>
      <c r="XDT30" s="12"/>
      <c r="XDU30" s="12"/>
      <c r="XDV30" s="12"/>
      <c r="XDW30" s="12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>
        <f t="shared" si="0"/>
        <v>0</v>
      </c>
      <c r="XES30" s="4">
        <f t="shared" si="1"/>
        <v>0</v>
      </c>
      <c r="XET30" s="1"/>
      <c r="XEU30" s="1"/>
      <c r="XEV30" s="1"/>
      <c r="XEW30" s="1"/>
      <c r="XEX30" s="1"/>
      <c r="XEY30" s="1"/>
      <c r="XEZ30" s="1"/>
      <c r="XFA30" s="1"/>
      <c r="XFB30" s="1"/>
      <c r="XFC30" s="1"/>
      <c r="XFD30" s="1"/>
    </row>
    <row r="31" spans="1:103 16170:16384">
      <c r="A31" s="62">
        <f t="shared" si="2"/>
        <v>0</v>
      </c>
      <c r="B31" s="61" t="e">
        <f>O2*A31</f>
        <v>#DIV/0!</v>
      </c>
      <c r="C31" s="75">
        <v>29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31"/>
      <c r="O31" s="38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WWX31" s="1"/>
      <c r="WWY31" s="20">
        <v>31</v>
      </c>
      <c r="WWZ31" s="12">
        <v>85</v>
      </c>
      <c r="WXA31" s="12">
        <v>90</v>
      </c>
      <c r="WXB31" s="12">
        <v>96</v>
      </c>
      <c r="WXC31" s="12">
        <v>102</v>
      </c>
      <c r="WXD31" s="12">
        <v>107</v>
      </c>
      <c r="WXE31" s="12">
        <v>113</v>
      </c>
      <c r="WXF31" s="12">
        <v>119</v>
      </c>
      <c r="WXG31" s="12">
        <v>124</v>
      </c>
      <c r="WXH31" s="12">
        <v>130</v>
      </c>
      <c r="WXI31" s="12">
        <v>136</v>
      </c>
      <c r="WXJ31" s="12">
        <v>141</v>
      </c>
      <c r="WXK31" s="12">
        <v>147</v>
      </c>
      <c r="WXL31" s="12">
        <v>152</v>
      </c>
      <c r="WXM31" s="12">
        <v>158</v>
      </c>
      <c r="WXN31" s="12">
        <v>164</v>
      </c>
      <c r="WXO31" s="12">
        <v>169</v>
      </c>
      <c r="WXP31" s="12">
        <v>175</v>
      </c>
      <c r="WXQ31" s="12">
        <v>181</v>
      </c>
      <c r="WXR31" s="12">
        <v>186</v>
      </c>
      <c r="WXS31" s="12">
        <v>192</v>
      </c>
      <c r="WXT31" s="12">
        <v>198</v>
      </c>
      <c r="WXU31" s="12">
        <v>203</v>
      </c>
      <c r="WXV31" s="12">
        <v>209</v>
      </c>
      <c r="WXW31" s="12">
        <v>215</v>
      </c>
      <c r="WXX31" s="12">
        <v>220</v>
      </c>
      <c r="WXY31" s="12">
        <v>226</v>
      </c>
      <c r="WXZ31" s="12">
        <v>232</v>
      </c>
      <c r="WYA31" s="12">
        <v>237</v>
      </c>
      <c r="WYB31" s="12">
        <v>243</v>
      </c>
      <c r="WYC31" s="12">
        <v>248</v>
      </c>
      <c r="WYD31" s="12">
        <v>254</v>
      </c>
      <c r="WYE31" s="12">
        <v>260</v>
      </c>
      <c r="WYF31" s="12">
        <v>265</v>
      </c>
      <c r="WYG31" s="12">
        <v>271</v>
      </c>
      <c r="WYH31" s="12">
        <v>277</v>
      </c>
      <c r="WYI31" s="12">
        <v>282</v>
      </c>
      <c r="WYJ31" s="12">
        <v>288</v>
      </c>
      <c r="WYK31" s="12">
        <v>294</v>
      </c>
      <c r="WYL31" s="12">
        <v>299</v>
      </c>
      <c r="WYM31" s="12">
        <v>305</v>
      </c>
      <c r="WYN31" s="12">
        <v>311</v>
      </c>
      <c r="WYO31" s="12">
        <v>316</v>
      </c>
      <c r="WYP31" s="12">
        <v>322</v>
      </c>
      <c r="WYQ31" s="12">
        <v>328</v>
      </c>
      <c r="WYR31" s="12">
        <v>333</v>
      </c>
      <c r="WYS31" s="12">
        <v>339</v>
      </c>
      <c r="WYT31" s="20">
        <v>31</v>
      </c>
      <c r="WYU31" s="12">
        <v>360</v>
      </c>
      <c r="WYV31" s="12">
        <v>380</v>
      </c>
      <c r="WYW31" s="12">
        <v>430</v>
      </c>
      <c r="WYX31" s="12">
        <v>420</v>
      </c>
      <c r="WYY31" s="12">
        <v>490</v>
      </c>
      <c r="WYZ31" s="12">
        <v>520</v>
      </c>
      <c r="WZA31" s="12">
        <v>560</v>
      </c>
      <c r="WZB31" s="12">
        <v>630</v>
      </c>
      <c r="WZC31" s="12">
        <v>670</v>
      </c>
      <c r="WZD31" s="12">
        <v>720</v>
      </c>
      <c r="WZE31" s="12">
        <v>740</v>
      </c>
      <c r="WZF31" s="12">
        <v>770</v>
      </c>
      <c r="WZG31" s="12">
        <v>840</v>
      </c>
      <c r="WZH31" s="12">
        <v>850</v>
      </c>
      <c r="WZI31" s="12">
        <v>890</v>
      </c>
      <c r="WZJ31" s="12">
        <v>910</v>
      </c>
      <c r="WZK31" s="12">
        <v>940</v>
      </c>
      <c r="WZL31" s="12">
        <v>1000</v>
      </c>
      <c r="WZM31" s="12">
        <v>1030</v>
      </c>
      <c r="WZN31" s="12">
        <v>1050</v>
      </c>
      <c r="WZO31" s="12">
        <v>1110</v>
      </c>
      <c r="WZP31" s="12">
        <v>1140</v>
      </c>
      <c r="WZQ31" s="12">
        <v>1220</v>
      </c>
      <c r="WZR31" s="12">
        <v>1220</v>
      </c>
      <c r="WZS31" s="12">
        <v>1250</v>
      </c>
      <c r="WZT31" s="12">
        <v>1280</v>
      </c>
      <c r="WZU31" s="12">
        <v>1340</v>
      </c>
      <c r="WZV31" s="12">
        <v>1360</v>
      </c>
      <c r="WZW31" s="12">
        <v>1440</v>
      </c>
      <c r="WZX31" s="12">
        <v>1480</v>
      </c>
      <c r="WZY31" s="12">
        <v>1520</v>
      </c>
      <c r="WZZ31" s="12">
        <v>1570</v>
      </c>
      <c r="XAA31" s="12">
        <v>1580</v>
      </c>
      <c r="XAB31" s="12">
        <v>1600</v>
      </c>
      <c r="XAC31" s="12">
        <v>1620</v>
      </c>
      <c r="XAD31" s="12">
        <v>1680</v>
      </c>
      <c r="XAE31" s="12">
        <v>1760</v>
      </c>
      <c r="XAF31" s="12">
        <v>1770</v>
      </c>
      <c r="XAG31" s="12">
        <v>1770</v>
      </c>
      <c r="XAH31" s="12">
        <v>1820</v>
      </c>
      <c r="XAI31" s="12">
        <v>1850</v>
      </c>
      <c r="XAJ31" s="12">
        <v>1860</v>
      </c>
      <c r="XAK31" s="12">
        <v>1920</v>
      </c>
      <c r="XAL31" s="12">
        <v>1970</v>
      </c>
      <c r="XAM31" s="12">
        <v>1980</v>
      </c>
      <c r="XAN31" s="12">
        <v>2030</v>
      </c>
      <c r="XAO31" s="20">
        <v>31</v>
      </c>
      <c r="XAP31" s="12">
        <v>150</v>
      </c>
      <c r="XAQ31" s="12">
        <v>210</v>
      </c>
      <c r="XAR31" s="12">
        <v>250</v>
      </c>
      <c r="XAS31" s="12">
        <v>290</v>
      </c>
      <c r="XAT31" s="12">
        <v>340</v>
      </c>
      <c r="XAU31" s="12">
        <v>390</v>
      </c>
      <c r="XAV31" s="12">
        <v>390</v>
      </c>
      <c r="XAW31" s="12">
        <v>460</v>
      </c>
      <c r="XAX31" s="12">
        <v>460</v>
      </c>
      <c r="XAY31" s="12">
        <v>510</v>
      </c>
      <c r="XAZ31" s="12">
        <v>530</v>
      </c>
      <c r="XBA31" s="12">
        <v>640</v>
      </c>
      <c r="XBB31" s="12">
        <v>660</v>
      </c>
      <c r="XBC31" s="12">
        <v>690</v>
      </c>
      <c r="XBD31" s="12">
        <v>710</v>
      </c>
      <c r="XBE31" s="12">
        <v>740</v>
      </c>
      <c r="XBF31" s="12">
        <v>820</v>
      </c>
      <c r="XBG31" s="12">
        <v>820</v>
      </c>
      <c r="XBH31" s="12">
        <v>870</v>
      </c>
      <c r="XBI31" s="12">
        <v>920</v>
      </c>
      <c r="XBJ31" s="12">
        <v>920</v>
      </c>
      <c r="XBK31" s="12">
        <v>980</v>
      </c>
      <c r="XBL31" s="12">
        <v>1010</v>
      </c>
      <c r="XBM31" s="12">
        <v>1030</v>
      </c>
      <c r="XBN31" s="12">
        <v>1150</v>
      </c>
      <c r="XBO31" s="12">
        <v>1180</v>
      </c>
      <c r="XBP31" s="12">
        <v>1200</v>
      </c>
      <c r="XBQ31" s="12">
        <v>1230</v>
      </c>
      <c r="XBR31" s="12">
        <v>1290</v>
      </c>
      <c r="XBS31" s="12">
        <v>1320</v>
      </c>
      <c r="XBT31" s="12">
        <v>1340</v>
      </c>
      <c r="XBU31" s="12">
        <v>1400</v>
      </c>
      <c r="XBV31" s="12">
        <v>1410</v>
      </c>
      <c r="XBW31" s="12">
        <v>1420</v>
      </c>
      <c r="XBX31" s="12">
        <v>1540</v>
      </c>
      <c r="XBY31" s="12">
        <v>1580</v>
      </c>
      <c r="XBZ31" s="12">
        <v>1580</v>
      </c>
      <c r="XCA31" s="12">
        <v>1600</v>
      </c>
      <c r="XCB31" s="12">
        <v>1660</v>
      </c>
      <c r="XCC31" s="12">
        <v>1690</v>
      </c>
      <c r="XCD31" s="12">
        <v>1700</v>
      </c>
      <c r="XCE31" s="12">
        <v>1750</v>
      </c>
      <c r="XCF31" s="12">
        <v>1770</v>
      </c>
      <c r="XCG31" s="12">
        <v>1780</v>
      </c>
      <c r="XCH31" s="12">
        <v>1900</v>
      </c>
      <c r="XCI31" s="12">
        <v>1900</v>
      </c>
      <c r="XCJ31" s="7">
        <v>31</v>
      </c>
      <c r="XCK31" s="12"/>
      <c r="XCL31" s="12"/>
      <c r="XCM31" s="12"/>
      <c r="XCN31" s="12"/>
      <c r="XCO31" s="12"/>
      <c r="XCP31" s="12"/>
      <c r="XCQ31" s="12">
        <v>16</v>
      </c>
      <c r="XCR31" s="12">
        <v>17</v>
      </c>
      <c r="XCS31" s="12">
        <v>19</v>
      </c>
      <c r="XCT31" s="12">
        <v>20</v>
      </c>
      <c r="XCU31" s="12">
        <v>23</v>
      </c>
      <c r="XCV31" s="12">
        <v>24</v>
      </c>
      <c r="XCW31" s="12">
        <v>26</v>
      </c>
      <c r="XCX31" s="12">
        <v>28</v>
      </c>
      <c r="XCY31" s="12">
        <v>30</v>
      </c>
      <c r="XCZ31" s="12">
        <v>31</v>
      </c>
      <c r="XDA31" s="12">
        <v>34</v>
      </c>
      <c r="XDB31" s="12">
        <v>35</v>
      </c>
      <c r="XDC31" s="12">
        <v>37</v>
      </c>
      <c r="XDD31" s="12">
        <v>39</v>
      </c>
      <c r="XDE31" s="12">
        <v>41</v>
      </c>
      <c r="XDF31" s="12">
        <v>43</v>
      </c>
      <c r="XDG31" s="12">
        <v>45</v>
      </c>
      <c r="XDH31" s="12">
        <v>47</v>
      </c>
      <c r="XDI31" s="12">
        <v>50</v>
      </c>
      <c r="XDJ31" s="12">
        <v>51</v>
      </c>
      <c r="XDK31" s="12">
        <v>54</v>
      </c>
      <c r="XDL31" s="12">
        <v>55</v>
      </c>
      <c r="XDM31" s="12">
        <v>58</v>
      </c>
      <c r="XDN31" s="12">
        <v>60</v>
      </c>
      <c r="XDO31" s="12"/>
      <c r="XDP31" s="12"/>
      <c r="XDQ31" s="12"/>
      <c r="XDR31" s="12"/>
      <c r="XDS31" s="12"/>
      <c r="XDT31" s="12"/>
      <c r="XDU31" s="12"/>
      <c r="XDV31" s="12"/>
      <c r="XDW31" s="12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>
        <f t="shared" si="0"/>
        <v>0</v>
      </c>
      <c r="XES31" s="4">
        <f t="shared" si="1"/>
        <v>0</v>
      </c>
      <c r="XET31" s="1"/>
      <c r="XEU31" s="1"/>
      <c r="XEV31" s="1"/>
      <c r="XEW31" s="1"/>
      <c r="XEX31" s="1"/>
      <c r="XEY31" s="1"/>
      <c r="XEZ31" s="1"/>
      <c r="XFA31" s="1"/>
      <c r="XFB31" s="1"/>
      <c r="XFC31" s="1"/>
      <c r="XFD31" s="1"/>
    </row>
    <row r="32" spans="1:103 16170:16384">
      <c r="A32" s="62">
        <f t="shared" si="2"/>
        <v>0</v>
      </c>
      <c r="B32" s="61" t="e">
        <f>O2*A32</f>
        <v>#DIV/0!</v>
      </c>
      <c r="C32" s="75">
        <v>30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31"/>
      <c r="O32" s="38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WWX32" s="1"/>
      <c r="WWY32" s="20">
        <v>32</v>
      </c>
      <c r="WWZ32" s="12">
        <v>90</v>
      </c>
      <c r="WXA32" s="12">
        <v>96</v>
      </c>
      <c r="WXB32" s="12">
        <v>102</v>
      </c>
      <c r="WXC32" s="12">
        <v>108</v>
      </c>
      <c r="WXD32" s="12">
        <v>114</v>
      </c>
      <c r="WXE32" s="12">
        <v>120</v>
      </c>
      <c r="WXF32" s="12">
        <v>126</v>
      </c>
      <c r="WXG32" s="12">
        <v>133</v>
      </c>
      <c r="WXH32" s="12">
        <v>139</v>
      </c>
      <c r="WXI32" s="12">
        <v>145</v>
      </c>
      <c r="WXJ32" s="12">
        <v>151</v>
      </c>
      <c r="WXK32" s="12">
        <v>157</v>
      </c>
      <c r="WXL32" s="12">
        <v>163</v>
      </c>
      <c r="WXM32" s="12">
        <v>169</v>
      </c>
      <c r="WXN32" s="12">
        <v>175</v>
      </c>
      <c r="WXO32" s="12">
        <v>181</v>
      </c>
      <c r="WXP32" s="12">
        <v>187</v>
      </c>
      <c r="WXQ32" s="12">
        <v>193</v>
      </c>
      <c r="WXR32" s="12">
        <v>199</v>
      </c>
      <c r="WXS32" s="12">
        <v>205</v>
      </c>
      <c r="WXT32" s="12">
        <v>211</v>
      </c>
      <c r="WXU32" s="12">
        <v>217</v>
      </c>
      <c r="WXV32" s="12">
        <v>223</v>
      </c>
      <c r="WXW32" s="12">
        <v>229</v>
      </c>
      <c r="WXX32" s="12">
        <v>235</v>
      </c>
      <c r="WXY32" s="12">
        <v>241</v>
      </c>
      <c r="WXZ32" s="12">
        <v>247</v>
      </c>
      <c r="WYA32" s="12">
        <v>253</v>
      </c>
      <c r="WYB32" s="12">
        <v>259</v>
      </c>
      <c r="WYC32" s="12">
        <v>265</v>
      </c>
      <c r="WYD32" s="12">
        <v>271</v>
      </c>
      <c r="WYE32" s="12">
        <v>277</v>
      </c>
      <c r="WYF32" s="12">
        <v>283</v>
      </c>
      <c r="WYG32" s="12">
        <v>289</v>
      </c>
      <c r="WYH32" s="12">
        <v>295</v>
      </c>
      <c r="WYI32" s="12">
        <v>301</v>
      </c>
      <c r="WYJ32" s="12">
        <v>307</v>
      </c>
      <c r="WYK32" s="12">
        <v>313</v>
      </c>
      <c r="WYL32" s="12">
        <v>319</v>
      </c>
      <c r="WYM32" s="12">
        <v>325</v>
      </c>
      <c r="WYN32" s="12">
        <v>331</v>
      </c>
      <c r="WYO32" s="12">
        <v>337</v>
      </c>
      <c r="WYP32" s="12">
        <v>343</v>
      </c>
      <c r="WYQ32" s="12">
        <v>349</v>
      </c>
      <c r="WYR32" s="12">
        <v>355</v>
      </c>
      <c r="WYS32" s="12">
        <v>361</v>
      </c>
      <c r="WYT32" s="20">
        <v>32</v>
      </c>
      <c r="WYU32" s="12">
        <v>380</v>
      </c>
      <c r="WYV32" s="12">
        <v>420</v>
      </c>
      <c r="WYW32" s="12">
        <v>460</v>
      </c>
      <c r="WYX32" s="12">
        <v>480</v>
      </c>
      <c r="WYY32" s="12">
        <v>560</v>
      </c>
      <c r="WYZ32" s="12">
        <v>590</v>
      </c>
      <c r="WZA32" s="12">
        <v>640</v>
      </c>
      <c r="WZB32" s="12">
        <v>660</v>
      </c>
      <c r="WZC32" s="12">
        <v>710</v>
      </c>
      <c r="WZD32" s="12">
        <v>760</v>
      </c>
      <c r="WZE32" s="12">
        <v>810</v>
      </c>
      <c r="WZF32" s="12">
        <v>830</v>
      </c>
      <c r="WZG32" s="12">
        <v>870</v>
      </c>
      <c r="WZH32" s="12">
        <v>910</v>
      </c>
      <c r="WZI32" s="12">
        <v>940</v>
      </c>
      <c r="WZJ32" s="12">
        <v>980</v>
      </c>
      <c r="WZK32" s="12">
        <v>1000</v>
      </c>
      <c r="WZL32" s="12">
        <v>1050</v>
      </c>
      <c r="WZM32" s="12">
        <v>1070</v>
      </c>
      <c r="WZN32" s="12">
        <v>1180</v>
      </c>
      <c r="WZO32" s="12">
        <v>1200</v>
      </c>
      <c r="WZP32" s="12">
        <v>1220</v>
      </c>
      <c r="WZQ32" s="12">
        <v>1250</v>
      </c>
      <c r="WZR32" s="12">
        <v>1270</v>
      </c>
      <c r="WZS32" s="12">
        <v>1340</v>
      </c>
      <c r="WZT32" s="12">
        <v>1380</v>
      </c>
      <c r="WZU32" s="12">
        <v>1400</v>
      </c>
      <c r="WZV32" s="12">
        <v>1470</v>
      </c>
      <c r="WZW32" s="12">
        <v>1480</v>
      </c>
      <c r="WZX32" s="12">
        <v>1540</v>
      </c>
      <c r="WZY32" s="12">
        <v>1560</v>
      </c>
      <c r="WZZ32" s="12">
        <v>1580</v>
      </c>
      <c r="XAA32" s="12">
        <v>1670</v>
      </c>
      <c r="XAB32" s="12">
        <v>1690</v>
      </c>
      <c r="XAC32" s="12">
        <v>1730</v>
      </c>
      <c r="XAD32" s="12">
        <v>1780</v>
      </c>
      <c r="XAE32" s="12">
        <v>1790</v>
      </c>
      <c r="XAF32" s="12">
        <v>1850</v>
      </c>
      <c r="XAG32" s="12">
        <v>1880</v>
      </c>
      <c r="XAH32" s="12">
        <v>1900</v>
      </c>
      <c r="XAI32" s="12">
        <v>1930</v>
      </c>
      <c r="XAJ32" s="12">
        <v>1990</v>
      </c>
      <c r="XAK32" s="12">
        <v>2070</v>
      </c>
      <c r="XAL32" s="12">
        <v>2080</v>
      </c>
      <c r="XAM32" s="12">
        <v>2130</v>
      </c>
      <c r="XAN32" s="12">
        <v>2160</v>
      </c>
      <c r="XAO32" s="20">
        <v>32</v>
      </c>
      <c r="XAP32" s="12">
        <v>150</v>
      </c>
      <c r="XAQ32" s="12">
        <v>210</v>
      </c>
      <c r="XAR32" s="12">
        <v>250</v>
      </c>
      <c r="XAS32" s="12">
        <v>330</v>
      </c>
      <c r="XAT32" s="12">
        <v>340</v>
      </c>
      <c r="XAU32" s="12">
        <v>390</v>
      </c>
      <c r="XAV32" s="12">
        <v>450</v>
      </c>
      <c r="XAW32" s="12">
        <v>460</v>
      </c>
      <c r="XAX32" s="12">
        <v>510</v>
      </c>
      <c r="XAY32" s="12">
        <v>590</v>
      </c>
      <c r="XAZ32" s="12">
        <v>620</v>
      </c>
      <c r="XBA32" s="12">
        <v>640</v>
      </c>
      <c r="XBB32" s="12">
        <v>710</v>
      </c>
      <c r="XBC32" s="12">
        <v>760</v>
      </c>
      <c r="XBD32" s="12">
        <v>780</v>
      </c>
      <c r="XBE32" s="12">
        <v>790</v>
      </c>
      <c r="XBF32" s="12">
        <v>820</v>
      </c>
      <c r="XBG32" s="12">
        <v>860</v>
      </c>
      <c r="XBH32" s="12">
        <v>980</v>
      </c>
      <c r="XBI32" s="12">
        <v>980</v>
      </c>
      <c r="XBJ32" s="12">
        <v>1040</v>
      </c>
      <c r="XBK32" s="12">
        <v>1060</v>
      </c>
      <c r="XBL32" s="12">
        <v>1120</v>
      </c>
      <c r="XBM32" s="12">
        <v>1140</v>
      </c>
      <c r="XBN32" s="12">
        <v>1180</v>
      </c>
      <c r="XBO32" s="12">
        <v>1260</v>
      </c>
      <c r="XBP32" s="12">
        <v>1260</v>
      </c>
      <c r="XBQ32" s="12">
        <v>1290</v>
      </c>
      <c r="XBR32" s="12">
        <v>1320</v>
      </c>
      <c r="XBS32" s="12">
        <v>1320</v>
      </c>
      <c r="XBT32" s="12">
        <v>1440</v>
      </c>
      <c r="XBU32" s="12">
        <v>1450</v>
      </c>
      <c r="XBV32" s="12">
        <v>1460</v>
      </c>
      <c r="XBW32" s="12">
        <v>1620</v>
      </c>
      <c r="XBX32" s="12">
        <v>1650</v>
      </c>
      <c r="XBY32" s="12">
        <v>1660</v>
      </c>
      <c r="XBZ32" s="12">
        <v>1720</v>
      </c>
      <c r="XCA32" s="12">
        <v>1720</v>
      </c>
      <c r="XCB32" s="12">
        <v>1770</v>
      </c>
      <c r="XCC32" s="12">
        <v>1860</v>
      </c>
      <c r="XCD32" s="12">
        <v>1950</v>
      </c>
      <c r="XCE32" s="12">
        <v>1960</v>
      </c>
      <c r="XCF32" s="12">
        <v>2030</v>
      </c>
      <c r="XCG32" s="12">
        <v>2060</v>
      </c>
      <c r="XCH32" s="12">
        <v>2060</v>
      </c>
      <c r="XCI32" s="12">
        <v>2110</v>
      </c>
      <c r="XCJ32" s="7">
        <v>32</v>
      </c>
      <c r="XCK32" s="12"/>
      <c r="XCL32" s="12"/>
      <c r="XCM32" s="12"/>
      <c r="XCN32" s="12"/>
      <c r="XCO32" s="12"/>
      <c r="XCP32" s="12"/>
      <c r="XCQ32" s="12">
        <v>16</v>
      </c>
      <c r="XCR32" s="12">
        <v>17</v>
      </c>
      <c r="XCS32" s="12">
        <v>19</v>
      </c>
      <c r="XCT32" s="12">
        <v>20</v>
      </c>
      <c r="XCU32" s="12">
        <v>22</v>
      </c>
      <c r="XCV32" s="12">
        <v>24</v>
      </c>
      <c r="XCW32" s="12">
        <v>26</v>
      </c>
      <c r="XCX32" s="12">
        <v>27</v>
      </c>
      <c r="XCY32" s="12">
        <v>30</v>
      </c>
      <c r="XCZ32" s="12">
        <v>31</v>
      </c>
      <c r="XDA32" s="12">
        <v>33</v>
      </c>
      <c r="XDB32" s="12">
        <v>35</v>
      </c>
      <c r="XDC32" s="12">
        <v>37</v>
      </c>
      <c r="XDD32" s="12">
        <v>39</v>
      </c>
      <c r="XDE32" s="12">
        <v>41</v>
      </c>
      <c r="XDF32" s="12">
        <v>43</v>
      </c>
      <c r="XDG32" s="12">
        <v>45</v>
      </c>
      <c r="XDH32" s="12">
        <v>47</v>
      </c>
      <c r="XDI32" s="12">
        <v>49</v>
      </c>
      <c r="XDJ32" s="12">
        <v>51</v>
      </c>
      <c r="XDK32" s="12">
        <v>53</v>
      </c>
      <c r="XDL32" s="12">
        <v>55</v>
      </c>
      <c r="XDM32" s="12">
        <v>57</v>
      </c>
      <c r="XDN32" s="12">
        <v>59</v>
      </c>
      <c r="XDO32" s="12"/>
      <c r="XDP32" s="12"/>
      <c r="XDQ32" s="12"/>
      <c r="XDR32" s="12"/>
      <c r="XDS32" s="12"/>
      <c r="XDT32" s="12"/>
      <c r="XDU32" s="12"/>
      <c r="XDV32" s="12"/>
      <c r="XDW32" s="12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>
        <f t="shared" si="0"/>
        <v>0</v>
      </c>
      <c r="XES32" s="4">
        <f t="shared" si="1"/>
        <v>0</v>
      </c>
      <c r="XET32" s="1"/>
      <c r="XEU32" s="1"/>
      <c r="XEV32" s="1"/>
      <c r="XEW32" s="1"/>
      <c r="XEX32" s="1"/>
      <c r="XEY32" s="1"/>
      <c r="XEZ32" s="1"/>
      <c r="XFA32" s="1"/>
      <c r="XFB32" s="1"/>
      <c r="XFC32" s="1"/>
      <c r="XFD32" s="1"/>
    </row>
    <row r="33" spans="1:103 16170:16384">
      <c r="A33" s="62">
        <f t="shared" si="2"/>
        <v>0</v>
      </c>
      <c r="B33" s="61" t="e">
        <f>O2*A33</f>
        <v>#DIV/0!</v>
      </c>
      <c r="C33" s="75">
        <v>31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31"/>
      <c r="O33" s="38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WWX33" s="1"/>
      <c r="WWY33" s="20">
        <v>33</v>
      </c>
      <c r="WWZ33" s="12">
        <v>96</v>
      </c>
      <c r="WXA33" s="12">
        <v>103</v>
      </c>
      <c r="WXB33" s="12">
        <v>109</v>
      </c>
      <c r="WXC33" s="12">
        <v>115</v>
      </c>
      <c r="WXD33" s="12">
        <v>122</v>
      </c>
      <c r="WXE33" s="12">
        <v>128</v>
      </c>
      <c r="WXF33" s="12">
        <v>135</v>
      </c>
      <c r="WXG33" s="12">
        <v>141</v>
      </c>
      <c r="WXH33" s="12">
        <v>147</v>
      </c>
      <c r="WXI33" s="12">
        <v>154</v>
      </c>
      <c r="WXJ33" s="12">
        <v>160</v>
      </c>
      <c r="WXK33" s="12">
        <v>167</v>
      </c>
      <c r="WXL33" s="12">
        <v>173</v>
      </c>
      <c r="WXM33" s="12">
        <v>180</v>
      </c>
      <c r="WXN33" s="12">
        <v>186</v>
      </c>
      <c r="WXO33" s="12">
        <v>192</v>
      </c>
      <c r="WXP33" s="12">
        <v>199</v>
      </c>
      <c r="WXQ33" s="12">
        <v>205</v>
      </c>
      <c r="WXR33" s="12">
        <v>212</v>
      </c>
      <c r="WXS33" s="12">
        <v>218</v>
      </c>
      <c r="WXT33" s="12">
        <v>224</v>
      </c>
      <c r="WXU33" s="12">
        <v>231</v>
      </c>
      <c r="WXV33" s="12">
        <v>237</v>
      </c>
      <c r="WXW33" s="12">
        <v>244</v>
      </c>
      <c r="WXX33" s="12">
        <v>250</v>
      </c>
      <c r="WXY33" s="12">
        <v>256</v>
      </c>
      <c r="WXZ33" s="12">
        <v>263</v>
      </c>
      <c r="WYA33" s="12">
        <v>269</v>
      </c>
      <c r="WYB33" s="12">
        <v>276</v>
      </c>
      <c r="WYC33" s="12">
        <v>282</v>
      </c>
      <c r="WYD33" s="12">
        <v>289</v>
      </c>
      <c r="WYE33" s="12">
        <v>295</v>
      </c>
      <c r="WYF33" s="12">
        <v>301</v>
      </c>
      <c r="WYG33" s="12">
        <v>308</v>
      </c>
      <c r="WYH33" s="12">
        <v>314</v>
      </c>
      <c r="WYI33" s="12">
        <v>321</v>
      </c>
      <c r="WYJ33" s="12">
        <v>327</v>
      </c>
      <c r="WYK33" s="12">
        <v>333</v>
      </c>
      <c r="WYL33" s="12">
        <v>340</v>
      </c>
      <c r="WYM33" s="12">
        <v>346</v>
      </c>
      <c r="WYN33" s="12">
        <v>353</v>
      </c>
      <c r="WYO33" s="12">
        <v>359</v>
      </c>
      <c r="WYP33" s="12">
        <v>365</v>
      </c>
      <c r="WYQ33" s="12">
        <v>372</v>
      </c>
      <c r="WYR33" s="12">
        <v>378</v>
      </c>
      <c r="WYS33" s="12">
        <v>385</v>
      </c>
      <c r="WYT33" s="20">
        <v>33</v>
      </c>
      <c r="WYU33" s="12">
        <v>380</v>
      </c>
      <c r="WYV33" s="12">
        <v>450</v>
      </c>
      <c r="WYW33" s="12">
        <v>460</v>
      </c>
      <c r="WYX33" s="12">
        <v>530</v>
      </c>
      <c r="WYY33" s="12">
        <v>280</v>
      </c>
      <c r="WYZ33" s="12">
        <v>610</v>
      </c>
      <c r="WZA33" s="12">
        <v>660</v>
      </c>
      <c r="WZB33" s="12">
        <v>720</v>
      </c>
      <c r="WZC33" s="12">
        <v>730</v>
      </c>
      <c r="WZD33" s="12">
        <v>800</v>
      </c>
      <c r="WZE33" s="12">
        <v>810</v>
      </c>
      <c r="WZF33" s="12">
        <v>880</v>
      </c>
      <c r="WZG33" s="12">
        <v>970</v>
      </c>
      <c r="WZH33" s="12">
        <v>990</v>
      </c>
      <c r="WZI33" s="12">
        <v>1030</v>
      </c>
      <c r="WZJ33" s="12">
        <v>1100</v>
      </c>
      <c r="WZK33" s="12">
        <v>1130</v>
      </c>
      <c r="WZL33" s="12">
        <v>1150</v>
      </c>
      <c r="WZM33" s="12">
        <v>1220</v>
      </c>
      <c r="WZN33" s="12">
        <v>1240</v>
      </c>
      <c r="WZO33" s="12">
        <v>1280</v>
      </c>
      <c r="WZP33" s="12">
        <v>1340</v>
      </c>
      <c r="WZQ33" s="12">
        <v>1440</v>
      </c>
      <c r="WZR33" s="12">
        <v>1450</v>
      </c>
      <c r="WZS33" s="12">
        <v>1490</v>
      </c>
      <c r="WZT33" s="12">
        <v>1520</v>
      </c>
      <c r="WZU33" s="12">
        <v>1590</v>
      </c>
      <c r="WZV33" s="12">
        <v>1610</v>
      </c>
      <c r="WZW33" s="12">
        <v>1690</v>
      </c>
      <c r="WZX33" s="12">
        <v>1700</v>
      </c>
      <c r="WZY33" s="12">
        <v>1740</v>
      </c>
      <c r="WZZ33" s="12">
        <v>1780</v>
      </c>
      <c r="XAA33" s="12">
        <v>1820</v>
      </c>
      <c r="XAB33" s="12">
        <v>1840</v>
      </c>
      <c r="XAC33" s="12">
        <v>1900</v>
      </c>
      <c r="XAD33" s="12">
        <v>1990</v>
      </c>
      <c r="XAE33" s="12">
        <v>2010</v>
      </c>
      <c r="XAF33" s="12">
        <v>2020</v>
      </c>
      <c r="XAG33" s="12">
        <v>2050</v>
      </c>
      <c r="XAH33" s="12">
        <v>2120</v>
      </c>
      <c r="XAI33" s="12">
        <v>2150</v>
      </c>
      <c r="XAJ33" s="12">
        <v>2200</v>
      </c>
      <c r="XAK33" s="12">
        <v>2260</v>
      </c>
      <c r="XAL33" s="12">
        <v>2260</v>
      </c>
      <c r="XAM33" s="12">
        <v>2330</v>
      </c>
      <c r="XAN33" s="12">
        <v>2400</v>
      </c>
      <c r="XAO33" s="20">
        <v>33</v>
      </c>
      <c r="XAP33" s="12">
        <v>170</v>
      </c>
      <c r="XAQ33" s="12">
        <v>210</v>
      </c>
      <c r="XAR33" s="12">
        <v>300</v>
      </c>
      <c r="XAS33" s="12">
        <v>330</v>
      </c>
      <c r="XAT33" s="12">
        <v>390</v>
      </c>
      <c r="XAU33" s="12">
        <v>390</v>
      </c>
      <c r="XAV33" s="12">
        <v>500</v>
      </c>
      <c r="XAW33" s="12">
        <v>510</v>
      </c>
      <c r="XAX33" s="12">
        <v>590</v>
      </c>
      <c r="XAY33" s="12">
        <v>590</v>
      </c>
      <c r="XAZ33" s="12">
        <v>670</v>
      </c>
      <c r="XBA33" s="12">
        <v>690</v>
      </c>
      <c r="XBB33" s="12">
        <v>740</v>
      </c>
      <c r="XBC33" s="12">
        <v>760</v>
      </c>
      <c r="XBD33" s="12">
        <v>850</v>
      </c>
      <c r="XBE33" s="12">
        <v>880</v>
      </c>
      <c r="XBF33" s="12">
        <v>920</v>
      </c>
      <c r="XBG33" s="12">
        <v>980</v>
      </c>
      <c r="XBH33" s="12">
        <v>980</v>
      </c>
      <c r="XBI33" s="12">
        <v>1020</v>
      </c>
      <c r="XBJ33" s="12">
        <v>1120</v>
      </c>
      <c r="XBK33" s="12">
        <v>1190</v>
      </c>
      <c r="XBL33" s="12">
        <v>1220</v>
      </c>
      <c r="XBM33" s="12">
        <v>1250</v>
      </c>
      <c r="XBN33" s="12">
        <v>1320</v>
      </c>
      <c r="XBO33" s="12">
        <v>1340</v>
      </c>
      <c r="XBP33" s="12">
        <v>1370</v>
      </c>
      <c r="XBQ33" s="12">
        <v>1450</v>
      </c>
      <c r="XBR33" s="12">
        <v>1450</v>
      </c>
      <c r="XBS33" s="12">
        <v>1510</v>
      </c>
      <c r="XBT33" s="12">
        <v>1530</v>
      </c>
      <c r="XBU33" s="12">
        <v>1590</v>
      </c>
      <c r="XBV33" s="12">
        <v>1620</v>
      </c>
      <c r="XBW33" s="12">
        <v>1730</v>
      </c>
      <c r="XBX33" s="12">
        <v>1780</v>
      </c>
      <c r="XBY33" s="12">
        <v>1800</v>
      </c>
      <c r="XBZ33" s="12">
        <v>1820</v>
      </c>
      <c r="XCA33" s="12">
        <v>1850</v>
      </c>
      <c r="XCB33" s="12">
        <v>1940</v>
      </c>
      <c r="XCC33" s="12">
        <v>1940</v>
      </c>
      <c r="XCD33" s="12">
        <v>1960</v>
      </c>
      <c r="XCE33" s="12">
        <v>2020</v>
      </c>
      <c r="XCF33" s="12">
        <v>2060</v>
      </c>
      <c r="XCG33" s="12">
        <v>2120</v>
      </c>
      <c r="XCH33" s="12">
        <v>2210</v>
      </c>
      <c r="XCI33" s="12">
        <v>2230</v>
      </c>
      <c r="XCJ33" s="7">
        <v>33</v>
      </c>
      <c r="XCK33" s="12"/>
      <c r="XCL33" s="12"/>
      <c r="XCM33" s="12"/>
      <c r="XCN33" s="12"/>
      <c r="XCO33" s="12"/>
      <c r="XCP33" s="12"/>
      <c r="XCQ33" s="12">
        <v>15</v>
      </c>
      <c r="XCR33" s="12">
        <v>17</v>
      </c>
      <c r="XCS33" s="12">
        <v>19</v>
      </c>
      <c r="XCT33" s="12">
        <v>20</v>
      </c>
      <c r="XCU33" s="12">
        <v>22</v>
      </c>
      <c r="XCV33" s="12">
        <v>23</v>
      </c>
      <c r="XCW33" s="12">
        <v>26</v>
      </c>
      <c r="XCX33" s="12">
        <v>27</v>
      </c>
      <c r="XCY33" s="12">
        <v>29</v>
      </c>
      <c r="XCZ33" s="12">
        <v>31</v>
      </c>
      <c r="XDA33" s="12">
        <v>33</v>
      </c>
      <c r="XDB33" s="12">
        <v>34</v>
      </c>
      <c r="XDC33" s="12">
        <v>37</v>
      </c>
      <c r="XDD33" s="12">
        <v>38</v>
      </c>
      <c r="XDE33" s="12">
        <v>41</v>
      </c>
      <c r="XDF33" s="12">
        <v>42</v>
      </c>
      <c r="XDG33" s="12">
        <v>44</v>
      </c>
      <c r="XDH33" s="12">
        <v>46</v>
      </c>
      <c r="XDI33" s="12">
        <v>48</v>
      </c>
      <c r="XDJ33" s="12">
        <v>50</v>
      </c>
      <c r="XDK33" s="12">
        <v>53</v>
      </c>
      <c r="XDL33" s="12">
        <v>54</v>
      </c>
      <c r="XDM33" s="12">
        <v>57</v>
      </c>
      <c r="XDN33" s="12">
        <v>58</v>
      </c>
      <c r="XDO33" s="12"/>
      <c r="XDP33" s="12"/>
      <c r="XDQ33" s="12"/>
      <c r="XDR33" s="12"/>
      <c r="XDS33" s="12"/>
      <c r="XDT33" s="12"/>
      <c r="XDU33" s="12"/>
      <c r="XDV33" s="12"/>
      <c r="XDW33" s="12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>
        <f t="shared" si="0"/>
        <v>0</v>
      </c>
      <c r="XES33" s="4">
        <f t="shared" si="1"/>
        <v>0</v>
      </c>
      <c r="XET33" s="1"/>
      <c r="XEU33" s="1"/>
      <c r="XEV33" s="1"/>
      <c r="XEW33" s="1"/>
      <c r="XEX33" s="1"/>
      <c r="XEY33" s="1"/>
      <c r="XEZ33" s="1"/>
      <c r="XFA33" s="1"/>
      <c r="XFB33" s="1"/>
      <c r="XFC33" s="1"/>
      <c r="XFD33" s="1"/>
    </row>
    <row r="34" spans="1:103 16170:16384">
      <c r="A34" s="62">
        <f t="shared" si="2"/>
        <v>0</v>
      </c>
      <c r="B34" s="61" t="e">
        <f>O2*A34</f>
        <v>#DIV/0!</v>
      </c>
      <c r="C34" s="75">
        <v>32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31"/>
      <c r="O34" s="38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WWX34" s="1"/>
      <c r="WWY34" s="20">
        <v>34</v>
      </c>
      <c r="WWZ34" s="12">
        <v>102</v>
      </c>
      <c r="WXA34" s="12">
        <v>109</v>
      </c>
      <c r="WXB34" s="12">
        <v>116</v>
      </c>
      <c r="WXC34" s="12">
        <v>123</v>
      </c>
      <c r="WXD34" s="12">
        <v>129</v>
      </c>
      <c r="WXE34" s="12">
        <v>136</v>
      </c>
      <c r="WXF34" s="12">
        <v>143</v>
      </c>
      <c r="WXG34" s="12">
        <v>150</v>
      </c>
      <c r="WXH34" s="12">
        <v>157</v>
      </c>
      <c r="WXI34" s="12">
        <v>163</v>
      </c>
      <c r="WXJ34" s="12">
        <v>170</v>
      </c>
      <c r="WXK34" s="12">
        <v>177</v>
      </c>
      <c r="WXL34" s="12">
        <v>184</v>
      </c>
      <c r="WXM34" s="12">
        <v>191</v>
      </c>
      <c r="WXN34" s="12">
        <v>198</v>
      </c>
      <c r="WXO34" s="12">
        <v>204</v>
      </c>
      <c r="WXP34" s="12">
        <v>211</v>
      </c>
      <c r="WXQ34" s="12">
        <v>218</v>
      </c>
      <c r="WXR34" s="12">
        <v>225</v>
      </c>
      <c r="WXS34" s="12">
        <v>232</v>
      </c>
      <c r="WXT34" s="12">
        <v>238</v>
      </c>
      <c r="WXU34" s="12">
        <v>245</v>
      </c>
      <c r="WXV34" s="12">
        <v>252</v>
      </c>
      <c r="WXW34" s="12">
        <v>259</v>
      </c>
      <c r="WXX34" s="12">
        <v>266</v>
      </c>
      <c r="WXY34" s="12">
        <v>272</v>
      </c>
      <c r="WXZ34" s="12">
        <v>279</v>
      </c>
      <c r="WYA34" s="12">
        <v>286</v>
      </c>
      <c r="WYB34" s="12">
        <v>293</v>
      </c>
      <c r="WYC34" s="12">
        <v>300</v>
      </c>
      <c r="WYD34" s="12">
        <v>307</v>
      </c>
      <c r="WYE34" s="12">
        <v>313</v>
      </c>
      <c r="WYF34" s="12">
        <v>320</v>
      </c>
      <c r="WYG34" s="12">
        <v>327</v>
      </c>
      <c r="WYH34" s="12">
        <v>334</v>
      </c>
      <c r="WYI34" s="12">
        <v>341</v>
      </c>
      <c r="WYJ34" s="12">
        <v>347</v>
      </c>
      <c r="WYK34" s="12">
        <v>354</v>
      </c>
      <c r="WYL34" s="12">
        <v>361</v>
      </c>
      <c r="WYM34" s="12">
        <v>368</v>
      </c>
      <c r="WYN34" s="12">
        <v>375</v>
      </c>
      <c r="WYO34" s="12">
        <v>381</v>
      </c>
      <c r="WYP34" s="12">
        <v>388</v>
      </c>
      <c r="WYQ34" s="12">
        <v>395</v>
      </c>
      <c r="WYR34" s="12">
        <v>402</v>
      </c>
      <c r="WYS34" s="12">
        <v>409</v>
      </c>
      <c r="WYT34" s="20">
        <v>34</v>
      </c>
      <c r="WYU34" s="12">
        <v>410</v>
      </c>
      <c r="WYV34" s="12">
        <v>500</v>
      </c>
      <c r="WYW34" s="12">
        <v>540</v>
      </c>
      <c r="WYX34" s="12">
        <v>570</v>
      </c>
      <c r="WYY34" s="12">
        <v>600</v>
      </c>
      <c r="WYZ34" s="12">
        <v>640</v>
      </c>
      <c r="WZA34" s="12">
        <v>750</v>
      </c>
      <c r="WZB34" s="12">
        <v>780</v>
      </c>
      <c r="WZC34" s="12">
        <v>830</v>
      </c>
      <c r="WZD34" s="12">
        <v>870</v>
      </c>
      <c r="WZE34" s="12">
        <v>920</v>
      </c>
      <c r="WZF34" s="12">
        <v>940</v>
      </c>
      <c r="WZG34" s="12">
        <v>1000</v>
      </c>
      <c r="WZH34" s="12">
        <v>1050</v>
      </c>
      <c r="WZI34" s="12">
        <v>1100</v>
      </c>
      <c r="WZJ34" s="12">
        <v>1120</v>
      </c>
      <c r="WZK34" s="12">
        <v>1220</v>
      </c>
      <c r="WZL34" s="12">
        <v>1270</v>
      </c>
      <c r="WZM34" s="12">
        <v>1330</v>
      </c>
      <c r="WZN34" s="12">
        <v>1410</v>
      </c>
      <c r="WZO34" s="12">
        <v>1420</v>
      </c>
      <c r="WZP34" s="12">
        <v>1460</v>
      </c>
      <c r="WZQ34" s="12">
        <v>1480</v>
      </c>
      <c r="WZR34" s="12">
        <v>1550</v>
      </c>
      <c r="WZS34" s="12">
        <v>1580</v>
      </c>
      <c r="WZT34" s="12">
        <v>1620</v>
      </c>
      <c r="WZU34" s="12">
        <v>1680</v>
      </c>
      <c r="WZV34" s="12">
        <v>1720</v>
      </c>
      <c r="WZW34" s="12">
        <v>1760</v>
      </c>
      <c r="WZX34" s="12">
        <v>1840</v>
      </c>
      <c r="WZY34" s="12">
        <v>1860</v>
      </c>
      <c r="WZZ34" s="12">
        <v>1940</v>
      </c>
      <c r="XAA34" s="12">
        <v>1980</v>
      </c>
      <c r="XAB34" s="12">
        <v>2020</v>
      </c>
      <c r="XAC34" s="12">
        <v>2070</v>
      </c>
      <c r="XAD34" s="12">
        <v>2100</v>
      </c>
      <c r="XAE34" s="12">
        <v>2110</v>
      </c>
      <c r="XAF34" s="12">
        <v>2180</v>
      </c>
      <c r="XAG34" s="12">
        <v>2240</v>
      </c>
      <c r="XAH34" s="12">
        <v>2270</v>
      </c>
      <c r="XAI34" s="12">
        <v>2290</v>
      </c>
      <c r="XAJ34" s="12">
        <v>2330</v>
      </c>
      <c r="XAK34" s="12">
        <v>2400</v>
      </c>
      <c r="XAL34" s="12">
        <v>2480</v>
      </c>
      <c r="XAM34" s="12">
        <v>2460</v>
      </c>
      <c r="XAN34" s="12">
        <v>2500</v>
      </c>
      <c r="XAO34" s="20">
        <v>34</v>
      </c>
      <c r="XAP34" s="12">
        <v>170</v>
      </c>
      <c r="XAQ34" s="12">
        <v>250</v>
      </c>
      <c r="XAR34" s="12">
        <v>300</v>
      </c>
      <c r="XAS34" s="12">
        <v>330</v>
      </c>
      <c r="XAT34" s="12">
        <v>450</v>
      </c>
      <c r="XAU34" s="12">
        <v>450</v>
      </c>
      <c r="XAV34" s="12">
        <v>500</v>
      </c>
      <c r="XAW34" s="12">
        <v>590</v>
      </c>
      <c r="XAX34" s="12">
        <v>590</v>
      </c>
      <c r="XAY34" s="12">
        <v>640</v>
      </c>
      <c r="XAZ34" s="12">
        <v>670</v>
      </c>
      <c r="XBA34" s="12">
        <v>770</v>
      </c>
      <c r="XBB34" s="12">
        <v>800</v>
      </c>
      <c r="XBC34" s="12">
        <v>820</v>
      </c>
      <c r="XBD34" s="12">
        <v>850</v>
      </c>
      <c r="XBE34" s="12">
        <v>880</v>
      </c>
      <c r="XBF34" s="12">
        <v>1000</v>
      </c>
      <c r="XBG34" s="12">
        <v>1060</v>
      </c>
      <c r="XBH34" s="12">
        <v>1100</v>
      </c>
      <c r="XBI34" s="12">
        <v>1100</v>
      </c>
      <c r="XBJ34" s="12">
        <v>1180</v>
      </c>
      <c r="XBK34" s="12">
        <v>1200</v>
      </c>
      <c r="XBL34" s="12">
        <v>1280</v>
      </c>
      <c r="XBM34" s="12">
        <v>1320</v>
      </c>
      <c r="XBN34" s="12">
        <v>1340</v>
      </c>
      <c r="XBO34" s="12">
        <v>1470</v>
      </c>
      <c r="XBP34" s="12">
        <v>1480</v>
      </c>
      <c r="XBQ34" s="12">
        <v>1510</v>
      </c>
      <c r="XBR34" s="12">
        <v>1550</v>
      </c>
      <c r="XBS34" s="12">
        <v>1660</v>
      </c>
      <c r="XBT34" s="12">
        <v>1720</v>
      </c>
      <c r="XBU34" s="12">
        <v>1730</v>
      </c>
      <c r="XBV34" s="12">
        <v>1800</v>
      </c>
      <c r="XBW34" s="12">
        <v>1830</v>
      </c>
      <c r="XBX34" s="12">
        <v>1860</v>
      </c>
      <c r="XBY34" s="12">
        <v>1910</v>
      </c>
      <c r="XBZ34" s="12">
        <v>1930</v>
      </c>
      <c r="XCA34" s="12">
        <v>2040</v>
      </c>
      <c r="XCB34" s="12">
        <v>2050</v>
      </c>
      <c r="XCC34" s="12">
        <v>2110</v>
      </c>
      <c r="XCD34" s="12">
        <v>2190</v>
      </c>
      <c r="XCE34" s="12">
        <v>2230</v>
      </c>
      <c r="XCF34" s="12">
        <v>2280</v>
      </c>
      <c r="XCG34" s="12">
        <v>2300</v>
      </c>
      <c r="XCH34" s="12">
        <v>2330</v>
      </c>
      <c r="XCI34" s="12">
        <v>2370</v>
      </c>
      <c r="XCJ34" s="7">
        <v>34</v>
      </c>
      <c r="XCK34" s="12"/>
      <c r="XCL34" s="12"/>
      <c r="XCM34" s="12"/>
      <c r="XCN34" s="12"/>
      <c r="XCO34" s="12"/>
      <c r="XCP34" s="12"/>
      <c r="XCQ34" s="12">
        <v>15</v>
      </c>
      <c r="XCR34" s="12">
        <v>17</v>
      </c>
      <c r="XCS34" s="12">
        <v>18</v>
      </c>
      <c r="XCT34" s="12">
        <v>20</v>
      </c>
      <c r="XCU34" s="12">
        <v>22</v>
      </c>
      <c r="XCV34" s="12">
        <v>23</v>
      </c>
      <c r="XCW34" s="12">
        <v>25</v>
      </c>
      <c r="XCX34" s="12">
        <v>27</v>
      </c>
      <c r="XCY34" s="12">
        <v>29</v>
      </c>
      <c r="XCZ34" s="12">
        <v>30</v>
      </c>
      <c r="XDA34" s="12">
        <v>33</v>
      </c>
      <c r="XDB34" s="12">
        <v>34</v>
      </c>
      <c r="XDC34" s="12">
        <v>36</v>
      </c>
      <c r="XDD34" s="12">
        <v>38</v>
      </c>
      <c r="XDE34" s="12">
        <v>40</v>
      </c>
      <c r="XDF34" s="12">
        <v>42</v>
      </c>
      <c r="XDG34" s="12">
        <v>44</v>
      </c>
      <c r="XDH34" s="12">
        <v>46</v>
      </c>
      <c r="XDI34" s="12">
        <v>48</v>
      </c>
      <c r="XDJ34" s="12">
        <v>50</v>
      </c>
      <c r="XDK34" s="12">
        <v>52</v>
      </c>
      <c r="XDL34" s="12">
        <v>54</v>
      </c>
      <c r="XDM34" s="12">
        <v>56</v>
      </c>
      <c r="XDN34" s="12">
        <v>58</v>
      </c>
      <c r="XDO34" s="12">
        <v>60</v>
      </c>
      <c r="XDP34" s="12"/>
      <c r="XDQ34" s="12"/>
      <c r="XDR34" s="12"/>
      <c r="XDS34" s="12"/>
      <c r="XDT34" s="12"/>
      <c r="XDU34" s="12"/>
      <c r="XDV34" s="12"/>
      <c r="XDW34" s="12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>
        <f t="shared" si="0"/>
        <v>0</v>
      </c>
      <c r="XES34" s="4">
        <f t="shared" si="1"/>
        <v>0</v>
      </c>
      <c r="XET34" s="1"/>
      <c r="XEU34" s="1"/>
      <c r="XEV34" s="1"/>
      <c r="XEW34" s="1"/>
      <c r="XEX34" s="1"/>
      <c r="XEY34" s="1"/>
      <c r="XEZ34" s="1"/>
      <c r="XFA34" s="1"/>
      <c r="XFB34" s="1"/>
      <c r="XFC34" s="1"/>
      <c r="XFD34" s="1"/>
    </row>
    <row r="35" spans="1:103 16170:16384">
      <c r="A35" s="62">
        <f t="shared" si="2"/>
        <v>0</v>
      </c>
      <c r="B35" s="61" t="e">
        <f>O2*A35</f>
        <v>#DIV/0!</v>
      </c>
      <c r="C35" s="75">
        <v>33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31"/>
      <c r="O35" s="38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WWX35" s="1"/>
      <c r="WWY35" s="20">
        <v>35</v>
      </c>
      <c r="WWZ35" s="12">
        <v>108</v>
      </c>
      <c r="WXA35" s="12">
        <v>116</v>
      </c>
      <c r="WXB35" s="12">
        <v>123</v>
      </c>
      <c r="WXC35" s="12">
        <v>130</v>
      </c>
      <c r="WXD35" s="12">
        <v>137</v>
      </c>
      <c r="WXE35" s="12">
        <v>144</v>
      </c>
      <c r="WXF35" s="12">
        <v>152</v>
      </c>
      <c r="WXG35" s="12">
        <v>159</v>
      </c>
      <c r="WXH35" s="12">
        <v>166</v>
      </c>
      <c r="WXI35" s="12">
        <v>173</v>
      </c>
      <c r="WXJ35" s="12">
        <v>181</v>
      </c>
      <c r="WXK35" s="12">
        <v>188</v>
      </c>
      <c r="WXL35" s="12">
        <v>195</v>
      </c>
      <c r="WXM35" s="12">
        <v>202</v>
      </c>
      <c r="WXN35" s="12">
        <v>210</v>
      </c>
      <c r="WXO35" s="12">
        <v>217</v>
      </c>
      <c r="WXP35" s="12">
        <v>224</v>
      </c>
      <c r="WXQ35" s="12">
        <v>231</v>
      </c>
      <c r="WXR35" s="12">
        <v>238</v>
      </c>
      <c r="WXS35" s="12">
        <v>246</v>
      </c>
      <c r="WXT35" s="12">
        <v>253</v>
      </c>
      <c r="WXU35" s="12">
        <v>260</v>
      </c>
      <c r="WXV35" s="12">
        <v>267</v>
      </c>
      <c r="WXW35" s="12">
        <v>275</v>
      </c>
      <c r="WXX35" s="12">
        <v>282</v>
      </c>
      <c r="WXY35" s="12">
        <v>289</v>
      </c>
      <c r="WXZ35" s="12">
        <v>296</v>
      </c>
      <c r="WYA35" s="12">
        <v>303</v>
      </c>
      <c r="WYB35" s="12">
        <v>311</v>
      </c>
      <c r="WYC35" s="12">
        <v>318</v>
      </c>
      <c r="WYD35" s="12">
        <v>325</v>
      </c>
      <c r="WYE35" s="12">
        <v>332</v>
      </c>
      <c r="WYF35" s="12">
        <v>340</v>
      </c>
      <c r="WYG35" s="12">
        <v>347</v>
      </c>
      <c r="WYH35" s="12">
        <v>354</v>
      </c>
      <c r="WYI35" s="12">
        <v>361</v>
      </c>
      <c r="WYJ35" s="12">
        <v>368</v>
      </c>
      <c r="WYK35" s="12">
        <v>376</v>
      </c>
      <c r="WYL35" s="12">
        <v>383</v>
      </c>
      <c r="WYM35" s="12">
        <v>390</v>
      </c>
      <c r="WYN35" s="12">
        <v>397</v>
      </c>
      <c r="WYO35" s="12">
        <v>405</v>
      </c>
      <c r="WYP35" s="12">
        <v>412</v>
      </c>
      <c r="WYQ35" s="12">
        <v>419</v>
      </c>
      <c r="WYR35" s="12">
        <v>426</v>
      </c>
      <c r="WYS35" s="12">
        <v>433</v>
      </c>
      <c r="WYT35" s="20">
        <v>35</v>
      </c>
      <c r="WYU35" s="12">
        <v>460</v>
      </c>
      <c r="WYV35" s="12">
        <v>510</v>
      </c>
      <c r="WYW35" s="12">
        <v>560</v>
      </c>
      <c r="WYX35" s="12">
        <v>570</v>
      </c>
      <c r="WYY35" s="12">
        <v>690</v>
      </c>
      <c r="WYZ35" s="12">
        <v>730</v>
      </c>
      <c r="WZA35" s="12">
        <v>770</v>
      </c>
      <c r="WZB35" s="12">
        <v>820</v>
      </c>
      <c r="WZC35" s="12">
        <v>910</v>
      </c>
      <c r="WZD35" s="12">
        <v>930</v>
      </c>
      <c r="WZE35" s="12">
        <v>990</v>
      </c>
      <c r="WZF35" s="12">
        <v>1030</v>
      </c>
      <c r="WZG35" s="12">
        <v>1080</v>
      </c>
      <c r="WZH35" s="12">
        <v>1120</v>
      </c>
      <c r="WZI35" s="12">
        <v>1190</v>
      </c>
      <c r="WZJ35" s="12">
        <v>1240</v>
      </c>
      <c r="WZK35" s="12">
        <v>1270</v>
      </c>
      <c r="WZL35" s="12">
        <v>1350</v>
      </c>
      <c r="WZM35" s="12">
        <v>1390</v>
      </c>
      <c r="WZN35" s="12">
        <v>1430</v>
      </c>
      <c r="WZO35" s="12">
        <v>1480</v>
      </c>
      <c r="WZP35" s="12">
        <v>1520</v>
      </c>
      <c r="WZQ35" s="12">
        <v>1570</v>
      </c>
      <c r="WZR35" s="12">
        <v>1590</v>
      </c>
      <c r="WZS35" s="12">
        <v>1670</v>
      </c>
      <c r="WZT35" s="12">
        <v>1730</v>
      </c>
      <c r="WZU35" s="12">
        <v>1750</v>
      </c>
      <c r="WZV35" s="12">
        <v>1780</v>
      </c>
      <c r="WZW35" s="12">
        <v>1880</v>
      </c>
      <c r="WZX35" s="12">
        <v>1880</v>
      </c>
      <c r="WZY35" s="12">
        <v>1970</v>
      </c>
      <c r="WZZ35" s="12">
        <v>1980</v>
      </c>
      <c r="XAA35" s="12">
        <v>2040</v>
      </c>
      <c r="XAB35" s="12">
        <v>2070</v>
      </c>
      <c r="XAC35" s="12">
        <v>2150</v>
      </c>
      <c r="XAD35" s="12">
        <v>2170</v>
      </c>
      <c r="XAE35" s="12">
        <v>2280</v>
      </c>
      <c r="XAF35" s="12">
        <v>2290</v>
      </c>
      <c r="XAG35" s="12">
        <v>2340</v>
      </c>
      <c r="XAH35" s="12">
        <v>2410</v>
      </c>
      <c r="XAI35" s="12">
        <v>2430</v>
      </c>
      <c r="XAJ35" s="12">
        <v>2490</v>
      </c>
      <c r="XAK35" s="12">
        <v>2590</v>
      </c>
      <c r="XAL35" s="12">
        <v>2610</v>
      </c>
      <c r="XAM35" s="12">
        <v>2630</v>
      </c>
      <c r="XAN35" s="12">
        <v>2690</v>
      </c>
      <c r="XAO35" s="20">
        <v>35</v>
      </c>
      <c r="XAP35" s="12">
        <v>170</v>
      </c>
      <c r="XAQ35" s="12">
        <v>250</v>
      </c>
      <c r="XAR35" s="12">
        <v>340</v>
      </c>
      <c r="XAS35" s="12">
        <v>380</v>
      </c>
      <c r="XAT35" s="12">
        <v>450</v>
      </c>
      <c r="XAU35" s="12">
        <v>500</v>
      </c>
      <c r="XAV35" s="12">
        <v>580</v>
      </c>
      <c r="XAW35" s="12">
        <v>590</v>
      </c>
      <c r="XAX35" s="12">
        <v>640</v>
      </c>
      <c r="XAY35" s="12">
        <v>660</v>
      </c>
      <c r="XAZ35" s="12">
        <v>730</v>
      </c>
      <c r="XBA35" s="12">
        <v>770</v>
      </c>
      <c r="XBB35" s="12">
        <v>820</v>
      </c>
      <c r="XBC35" s="12">
        <v>920</v>
      </c>
      <c r="XBD35" s="12">
        <v>960</v>
      </c>
      <c r="XBE35" s="12">
        <v>1000</v>
      </c>
      <c r="XBF35" s="12">
        <v>1050</v>
      </c>
      <c r="XBG35" s="12">
        <v>1100</v>
      </c>
      <c r="XBH35" s="12">
        <v>1160</v>
      </c>
      <c r="XBI35" s="12">
        <v>1230</v>
      </c>
      <c r="XBJ35" s="12">
        <v>1240</v>
      </c>
      <c r="XBK35" s="12">
        <v>1320</v>
      </c>
      <c r="XBL35" s="12">
        <v>1340</v>
      </c>
      <c r="XBM35" s="12">
        <v>1430</v>
      </c>
      <c r="XBN35" s="12">
        <v>1450</v>
      </c>
      <c r="XBO35" s="12">
        <v>1470</v>
      </c>
      <c r="XBP35" s="12">
        <v>1510</v>
      </c>
      <c r="XBQ35" s="12">
        <v>1630</v>
      </c>
      <c r="XBR35" s="12">
        <v>1650</v>
      </c>
      <c r="XBS35" s="12">
        <v>1720</v>
      </c>
      <c r="XBT35" s="12">
        <v>1730</v>
      </c>
      <c r="XBU35" s="12">
        <v>1800</v>
      </c>
      <c r="XBV35" s="12">
        <v>1880</v>
      </c>
      <c r="XBW35" s="12">
        <v>1910</v>
      </c>
      <c r="XBX35" s="12">
        <v>1960</v>
      </c>
      <c r="XBY35" s="12">
        <v>1980</v>
      </c>
      <c r="XBZ35" s="12">
        <v>2040</v>
      </c>
      <c r="XCA35" s="12">
        <v>2110</v>
      </c>
      <c r="XCB35" s="12">
        <v>2160</v>
      </c>
      <c r="XCC35" s="12">
        <v>2190</v>
      </c>
      <c r="XCD35" s="12">
        <v>2230</v>
      </c>
      <c r="XCE35" s="12">
        <v>2280</v>
      </c>
      <c r="XCF35" s="12">
        <v>2300</v>
      </c>
      <c r="XCG35" s="12">
        <v>2380</v>
      </c>
      <c r="XCH35" s="12">
        <v>2450</v>
      </c>
      <c r="XCI35" s="12">
        <v>2470</v>
      </c>
      <c r="XCJ35" s="7">
        <v>35</v>
      </c>
      <c r="XCK35" s="12"/>
      <c r="XCL35" s="12"/>
      <c r="XCM35" s="12"/>
      <c r="XCN35" s="12"/>
      <c r="XCO35" s="12"/>
      <c r="XCP35" s="12"/>
      <c r="XCQ35" s="12">
        <v>15</v>
      </c>
      <c r="XCR35" s="12">
        <v>16</v>
      </c>
      <c r="XCS35" s="12">
        <v>18</v>
      </c>
      <c r="XCT35" s="12">
        <v>20</v>
      </c>
      <c r="XCU35" s="12">
        <v>22</v>
      </c>
      <c r="XCV35" s="12">
        <v>23</v>
      </c>
      <c r="XCW35" s="12">
        <v>25</v>
      </c>
      <c r="XCX35" s="12">
        <v>26</v>
      </c>
      <c r="XCY35" s="12">
        <v>29</v>
      </c>
      <c r="XCZ35" s="12">
        <v>30</v>
      </c>
      <c r="XDA35" s="12">
        <v>32</v>
      </c>
      <c r="XDB35" s="12">
        <v>34</v>
      </c>
      <c r="XDC35" s="12">
        <v>36</v>
      </c>
      <c r="XDD35" s="12">
        <v>37</v>
      </c>
      <c r="XDE35" s="12">
        <v>40</v>
      </c>
      <c r="XDF35" s="12">
        <v>41</v>
      </c>
      <c r="XDG35" s="12">
        <v>44</v>
      </c>
      <c r="XDH35" s="12">
        <v>45</v>
      </c>
      <c r="XDI35" s="12">
        <v>47</v>
      </c>
      <c r="XDJ35" s="12">
        <v>49</v>
      </c>
      <c r="XDK35" s="12">
        <v>51</v>
      </c>
      <c r="XDL35" s="12">
        <v>53</v>
      </c>
      <c r="XDM35" s="12">
        <v>56</v>
      </c>
      <c r="XDN35" s="12">
        <v>57</v>
      </c>
      <c r="XDO35" s="12">
        <v>60</v>
      </c>
      <c r="XDP35" s="12"/>
      <c r="XDQ35" s="12"/>
      <c r="XDR35" s="12"/>
      <c r="XDS35" s="12"/>
      <c r="XDT35" s="12"/>
      <c r="XDU35" s="12"/>
      <c r="XDV35" s="12"/>
      <c r="XDW35" s="12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>
        <f t="shared" si="0"/>
        <v>0</v>
      </c>
      <c r="XES35" s="4">
        <f t="shared" si="1"/>
        <v>0</v>
      </c>
      <c r="XET35" s="1"/>
      <c r="XEU35" s="1"/>
      <c r="XEV35" s="1"/>
      <c r="XEW35" s="1"/>
      <c r="XEX35" s="1"/>
      <c r="XEY35" s="1"/>
      <c r="XEZ35" s="1"/>
      <c r="XFA35" s="1"/>
      <c r="XFB35" s="1"/>
      <c r="XFC35" s="1"/>
      <c r="XFD35" s="1"/>
    </row>
    <row r="36" spans="1:103 16170:16384">
      <c r="A36" s="62">
        <f t="shared" si="2"/>
        <v>0</v>
      </c>
      <c r="B36" s="61" t="e">
        <f>O2*A36</f>
        <v>#DIV/0!</v>
      </c>
      <c r="C36" s="75">
        <v>34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131"/>
      <c r="O36" s="38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WWX36" s="1"/>
      <c r="WWY36" s="20">
        <v>36</v>
      </c>
      <c r="WWZ36" s="12">
        <v>115</v>
      </c>
      <c r="WXA36" s="12">
        <v>122</v>
      </c>
      <c r="WXB36" s="12">
        <v>130</v>
      </c>
      <c r="WXC36" s="12">
        <v>138</v>
      </c>
      <c r="WXD36" s="12">
        <v>145</v>
      </c>
      <c r="WXE36" s="12">
        <v>153</v>
      </c>
      <c r="WXF36" s="12">
        <v>161</v>
      </c>
      <c r="WXG36" s="12">
        <v>168</v>
      </c>
      <c r="WXH36" s="12">
        <v>176</v>
      </c>
      <c r="WXI36" s="12">
        <v>184</v>
      </c>
      <c r="WXJ36" s="12">
        <v>191</v>
      </c>
      <c r="WXK36" s="12">
        <v>199</v>
      </c>
      <c r="WXL36" s="12">
        <v>207</v>
      </c>
      <c r="WXM36" s="12">
        <v>214</v>
      </c>
      <c r="WXN36" s="12">
        <v>222</v>
      </c>
      <c r="WXO36" s="12">
        <v>229</v>
      </c>
      <c r="WXP36" s="12">
        <v>237</v>
      </c>
      <c r="WXQ36" s="12">
        <v>245</v>
      </c>
      <c r="WXR36" s="12">
        <v>252</v>
      </c>
      <c r="WXS36" s="12">
        <v>260</v>
      </c>
      <c r="WXT36" s="12">
        <v>268</v>
      </c>
      <c r="WXU36" s="12">
        <v>275</v>
      </c>
      <c r="WXV36" s="12">
        <v>283</v>
      </c>
      <c r="WXW36" s="12">
        <v>291</v>
      </c>
      <c r="WXX36" s="12">
        <v>298</v>
      </c>
      <c r="WXY36" s="12">
        <v>306</v>
      </c>
      <c r="WXZ36" s="12">
        <v>314</v>
      </c>
      <c r="WYA36" s="12">
        <v>321</v>
      </c>
      <c r="WYB36" s="12">
        <v>329</v>
      </c>
      <c r="WYC36" s="12">
        <v>337</v>
      </c>
      <c r="WYD36" s="12">
        <v>344</v>
      </c>
      <c r="WYE36" s="12">
        <v>352</v>
      </c>
      <c r="WYF36" s="12">
        <v>359</v>
      </c>
      <c r="WYG36" s="12">
        <v>367</v>
      </c>
      <c r="WYH36" s="12">
        <v>375</v>
      </c>
      <c r="WYI36" s="12">
        <v>382</v>
      </c>
      <c r="WYJ36" s="12">
        <v>390</v>
      </c>
      <c r="WYK36" s="12">
        <v>398</v>
      </c>
      <c r="WYL36" s="12">
        <v>405</v>
      </c>
      <c r="WYM36" s="12">
        <v>413</v>
      </c>
      <c r="WYN36" s="12">
        <v>421</v>
      </c>
      <c r="WYO36" s="12">
        <v>428</v>
      </c>
      <c r="WYP36" s="12">
        <v>436</v>
      </c>
      <c r="WYQ36" s="12">
        <v>444</v>
      </c>
      <c r="WYR36" s="12">
        <v>451</v>
      </c>
      <c r="WYS36" s="12">
        <v>459</v>
      </c>
      <c r="WYT36" s="20">
        <v>36</v>
      </c>
      <c r="WYU36" s="12">
        <v>460</v>
      </c>
      <c r="WYV36" s="12">
        <v>530</v>
      </c>
      <c r="WYW36" s="12">
        <v>640</v>
      </c>
      <c r="WYX36" s="12">
        <v>650</v>
      </c>
      <c r="WYY36" s="12">
        <v>730</v>
      </c>
      <c r="WYZ36" s="12">
        <v>770</v>
      </c>
      <c r="WZA36" s="12">
        <v>850</v>
      </c>
      <c r="WZB36" s="12">
        <v>890</v>
      </c>
      <c r="WZC36" s="12">
        <v>910</v>
      </c>
      <c r="WZD36" s="12">
        <v>960</v>
      </c>
      <c r="WZE36" s="12">
        <v>1060</v>
      </c>
      <c r="WZF36" s="12">
        <v>1130</v>
      </c>
      <c r="WZG36" s="12">
        <v>1180</v>
      </c>
      <c r="WZH36" s="12">
        <v>1220</v>
      </c>
      <c r="WZI36" s="12">
        <v>1290</v>
      </c>
      <c r="WZJ36" s="12">
        <v>1320</v>
      </c>
      <c r="WZK36" s="12">
        <v>1410</v>
      </c>
      <c r="WZL36" s="12">
        <v>1420</v>
      </c>
      <c r="WZM36" s="12">
        <v>1480</v>
      </c>
      <c r="WZN36" s="12">
        <v>1520</v>
      </c>
      <c r="WZO36" s="12">
        <v>1530</v>
      </c>
      <c r="WZP36" s="12">
        <v>1600</v>
      </c>
      <c r="WZQ36" s="12">
        <v>1710</v>
      </c>
      <c r="WZR36" s="12">
        <v>1800</v>
      </c>
      <c r="WZS36" s="12">
        <v>1810</v>
      </c>
      <c r="WZT36" s="12">
        <v>1860</v>
      </c>
      <c r="WZU36" s="12">
        <v>1940</v>
      </c>
      <c r="WZV36" s="12">
        <v>1950</v>
      </c>
      <c r="WZW36" s="12">
        <v>2040</v>
      </c>
      <c r="WZX36" s="12">
        <v>2120</v>
      </c>
      <c r="WZY36" s="12">
        <v>2160</v>
      </c>
      <c r="WZZ36" s="12">
        <v>2190</v>
      </c>
      <c r="XAA36" s="12">
        <v>2250</v>
      </c>
      <c r="XAB36" s="12">
        <v>2310</v>
      </c>
      <c r="XAC36" s="12">
        <v>2330</v>
      </c>
      <c r="XAD36" s="12">
        <v>2380</v>
      </c>
      <c r="XAE36" s="12">
        <v>2390</v>
      </c>
      <c r="XAF36" s="12">
        <v>2540</v>
      </c>
      <c r="XAG36" s="12">
        <v>2560</v>
      </c>
      <c r="XAH36" s="12">
        <v>2600</v>
      </c>
      <c r="XAI36" s="12">
        <v>2630</v>
      </c>
      <c r="XAJ36" s="12">
        <v>2750</v>
      </c>
      <c r="XAK36" s="12">
        <v>2770</v>
      </c>
      <c r="XAL36" s="12">
        <v>2810</v>
      </c>
      <c r="XAM36" s="12">
        <v>2870</v>
      </c>
      <c r="XAN36" s="12">
        <v>2900</v>
      </c>
      <c r="XAO36" s="20">
        <v>36</v>
      </c>
      <c r="XAP36" s="12">
        <v>170</v>
      </c>
      <c r="XAQ36" s="12">
        <v>250</v>
      </c>
      <c r="XAR36" s="12">
        <v>340</v>
      </c>
      <c r="XAS36" s="12">
        <v>380</v>
      </c>
      <c r="XAT36" s="12">
        <v>500</v>
      </c>
      <c r="XAU36" s="12">
        <v>580</v>
      </c>
      <c r="XAV36" s="12">
        <v>580</v>
      </c>
      <c r="XAW36" s="12">
        <v>640</v>
      </c>
      <c r="XAX36" s="12">
        <v>700</v>
      </c>
      <c r="XAY36" s="12">
        <v>720</v>
      </c>
      <c r="XAZ36" s="12">
        <v>820</v>
      </c>
      <c r="XBA36" s="12">
        <v>850</v>
      </c>
      <c r="XBB36" s="12">
        <v>900</v>
      </c>
      <c r="XBC36" s="12">
        <v>920</v>
      </c>
      <c r="XBD36" s="12">
        <v>1020</v>
      </c>
      <c r="XBE36" s="12">
        <v>1060</v>
      </c>
      <c r="XBF36" s="12">
        <v>1110</v>
      </c>
      <c r="XBG36" s="12">
        <v>1160</v>
      </c>
      <c r="XBH36" s="12">
        <v>1210</v>
      </c>
      <c r="XBI36" s="12">
        <v>1230</v>
      </c>
      <c r="XBJ36" s="12">
        <v>1310</v>
      </c>
      <c r="XBK36" s="12">
        <v>1450</v>
      </c>
      <c r="XBL36" s="12">
        <v>1530</v>
      </c>
      <c r="XBM36" s="12">
        <v>1560</v>
      </c>
      <c r="XBN36" s="12">
        <v>1580</v>
      </c>
      <c r="XBO36" s="12">
        <v>1700</v>
      </c>
      <c r="XBP36" s="12">
        <v>1700</v>
      </c>
      <c r="XBQ36" s="12">
        <v>1740</v>
      </c>
      <c r="XBR36" s="12">
        <v>1810</v>
      </c>
      <c r="XBS36" s="12">
        <v>1880</v>
      </c>
      <c r="XBT36" s="12">
        <v>1950</v>
      </c>
      <c r="XBU36" s="12">
        <v>1990</v>
      </c>
      <c r="XBV36" s="12">
        <v>2040</v>
      </c>
      <c r="XBW36" s="12">
        <v>2070</v>
      </c>
      <c r="XBX36" s="12">
        <v>2090</v>
      </c>
      <c r="XBY36" s="12">
        <v>2180</v>
      </c>
      <c r="XBZ36" s="12">
        <v>2280</v>
      </c>
      <c r="XCA36" s="12">
        <v>2330</v>
      </c>
      <c r="XCB36" s="12">
        <v>2340</v>
      </c>
      <c r="XCC36" s="12">
        <v>2410</v>
      </c>
      <c r="XCD36" s="12">
        <v>2500</v>
      </c>
      <c r="XCE36" s="12">
        <v>2520</v>
      </c>
      <c r="XCF36" s="12">
        <v>2560</v>
      </c>
      <c r="XCG36" s="12">
        <v>2620</v>
      </c>
      <c r="XCH36" s="12">
        <v>2670</v>
      </c>
      <c r="XCI36" s="12">
        <v>2720</v>
      </c>
      <c r="XCJ36" s="7">
        <v>36</v>
      </c>
      <c r="XCK36" s="12"/>
      <c r="XCL36" s="12"/>
      <c r="XCM36" s="12"/>
      <c r="XCN36" s="12"/>
      <c r="XCO36" s="12"/>
      <c r="XCP36" s="12"/>
      <c r="XCQ36" s="12">
        <v>15</v>
      </c>
      <c r="XCR36" s="12">
        <v>16</v>
      </c>
      <c r="XCS36" s="12">
        <v>18</v>
      </c>
      <c r="XCT36" s="12">
        <v>19</v>
      </c>
      <c r="XCU36" s="12">
        <v>21</v>
      </c>
      <c r="XCV36" s="12">
        <v>23</v>
      </c>
      <c r="XCW36" s="12">
        <v>25</v>
      </c>
      <c r="XCX36" s="12">
        <v>26</v>
      </c>
      <c r="XCY36" s="12">
        <v>28</v>
      </c>
      <c r="XCZ36" s="12">
        <v>30</v>
      </c>
      <c r="XDA36" s="12">
        <v>32</v>
      </c>
      <c r="XDB36" s="12">
        <v>33</v>
      </c>
      <c r="XDC36" s="12">
        <v>36</v>
      </c>
      <c r="XDD36" s="12">
        <v>37</v>
      </c>
      <c r="XDE36" s="12">
        <v>39</v>
      </c>
      <c r="XDF36" s="12">
        <v>41</v>
      </c>
      <c r="XDG36" s="12">
        <v>43</v>
      </c>
      <c r="XDH36" s="12">
        <v>45</v>
      </c>
      <c r="XDI36" s="12">
        <v>47</v>
      </c>
      <c r="XDJ36" s="12">
        <v>49</v>
      </c>
      <c r="XDK36" s="12">
        <v>51</v>
      </c>
      <c r="XDL36" s="12">
        <v>53</v>
      </c>
      <c r="XDM36" s="12">
        <v>55</v>
      </c>
      <c r="XDN36" s="12">
        <v>57</v>
      </c>
      <c r="XDO36" s="12">
        <v>59</v>
      </c>
      <c r="XDP36" s="12"/>
      <c r="XDQ36" s="12"/>
      <c r="XDR36" s="12"/>
      <c r="XDS36" s="12"/>
      <c r="XDT36" s="12"/>
      <c r="XDU36" s="12"/>
      <c r="XDV36" s="12"/>
      <c r="XDW36" s="12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>
        <f t="shared" si="0"/>
        <v>0</v>
      </c>
      <c r="XES36" s="4">
        <f t="shared" si="1"/>
        <v>0</v>
      </c>
      <c r="XET36" s="1"/>
      <c r="XEU36" s="1"/>
      <c r="XEV36" s="1"/>
      <c r="XEW36" s="1"/>
      <c r="XEX36" s="1"/>
      <c r="XEY36" s="1"/>
      <c r="XEZ36" s="1"/>
      <c r="XFA36" s="1"/>
      <c r="XFB36" s="1"/>
      <c r="XFC36" s="1"/>
      <c r="XFD36" s="1"/>
    </row>
    <row r="37" spans="1:103 16170:16384">
      <c r="A37" s="62">
        <f t="shared" si="2"/>
        <v>0</v>
      </c>
      <c r="B37" s="61" t="e">
        <f>O2*A37</f>
        <v>#DIV/0!</v>
      </c>
      <c r="C37" s="75">
        <v>35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31"/>
      <c r="O37" s="38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  <c r="XEX37" s="1"/>
      <c r="XEY37" s="1"/>
      <c r="XEZ37" s="1"/>
      <c r="XFA37" s="1"/>
      <c r="XFB37" s="1"/>
      <c r="XFC37" s="1"/>
      <c r="XFD37" s="1"/>
    </row>
    <row r="38" spans="1:103 16170:16384">
      <c r="A38" s="72">
        <f t="shared" si="2"/>
        <v>0</v>
      </c>
      <c r="B38" s="73" t="e">
        <f>O2*A38</f>
        <v>#DIV/0!</v>
      </c>
      <c r="C38" s="76">
        <v>36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32"/>
      <c r="O38" s="111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</row>
    <row r="39" spans="1:103 16170:16384">
      <c r="A39" s="14"/>
      <c r="B39" s="2"/>
      <c r="C39" s="8"/>
      <c r="D39" s="1"/>
      <c r="E39" s="10"/>
      <c r="F39" s="139" t="s">
        <v>57</v>
      </c>
      <c r="G39" s="139"/>
      <c r="H39" s="139"/>
      <c r="I39" s="10"/>
      <c r="J39" s="10"/>
      <c r="K39" s="1"/>
      <c r="L39" s="1"/>
      <c r="M39" s="1"/>
      <c r="N39" s="6"/>
      <c r="O39" s="1"/>
      <c r="P39" s="1"/>
      <c r="Q39" s="1"/>
      <c r="R39" s="1"/>
      <c r="S39" s="1"/>
      <c r="T39" s="1"/>
      <c r="U39" s="1"/>
      <c r="V39" s="1"/>
      <c r="W39" s="1"/>
      <c r="X39" s="139" t="s">
        <v>57</v>
      </c>
      <c r="Y39" s="139"/>
      <c r="Z39" s="139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39" t="s">
        <v>57</v>
      </c>
      <c r="AQ39" s="139"/>
      <c r="AR39" s="139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39" t="s">
        <v>57</v>
      </c>
      <c r="BI39" s="139"/>
      <c r="BJ39" s="139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39" t="s">
        <v>57</v>
      </c>
      <c r="CA39" s="139"/>
      <c r="CB39" s="139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39" t="s">
        <v>57</v>
      </c>
      <c r="CS39" s="139"/>
      <c r="CT39" s="139"/>
      <c r="CU39" s="1"/>
      <c r="CV39" s="1"/>
      <c r="CW39" s="1"/>
      <c r="CX39" s="1"/>
      <c r="CY39" s="1"/>
    </row>
    <row r="40" spans="1:103 16170:16384" ht="23">
      <c r="A40" s="37"/>
      <c r="B40" s="1"/>
      <c r="C40" s="113" t="s">
        <v>59</v>
      </c>
      <c r="D40" s="79">
        <v>1</v>
      </c>
      <c r="E40" s="79">
        <v>2</v>
      </c>
      <c r="F40" s="79">
        <v>3</v>
      </c>
      <c r="G40" s="79">
        <v>4</v>
      </c>
      <c r="H40" s="79">
        <v>5</v>
      </c>
      <c r="I40" s="79">
        <v>6</v>
      </c>
      <c r="J40" s="79">
        <v>7</v>
      </c>
      <c r="K40" s="79">
        <v>8</v>
      </c>
      <c r="L40" s="79">
        <v>9</v>
      </c>
      <c r="M40" s="79">
        <v>10</v>
      </c>
      <c r="N40" s="79">
        <v>11</v>
      </c>
      <c r="O40" s="79">
        <v>12</v>
      </c>
      <c r="P40" s="79">
        <v>13</v>
      </c>
      <c r="Q40" s="79">
        <v>14</v>
      </c>
      <c r="R40" s="79">
        <v>15</v>
      </c>
      <c r="S40" s="79">
        <v>16</v>
      </c>
      <c r="T40" s="79">
        <v>17</v>
      </c>
      <c r="U40" s="79">
        <v>18</v>
      </c>
      <c r="V40" s="79">
        <v>19</v>
      </c>
      <c r="W40" s="79">
        <v>20</v>
      </c>
      <c r="X40" s="79">
        <v>21</v>
      </c>
      <c r="Y40" s="79">
        <v>22</v>
      </c>
      <c r="Z40" s="79">
        <v>23</v>
      </c>
      <c r="AA40" s="79">
        <v>24</v>
      </c>
      <c r="AB40" s="79">
        <v>25</v>
      </c>
      <c r="AC40" s="79">
        <v>26</v>
      </c>
      <c r="AD40" s="79">
        <v>27</v>
      </c>
      <c r="AE40" s="79">
        <v>28</v>
      </c>
      <c r="AF40" s="79">
        <v>29</v>
      </c>
      <c r="AG40" s="79">
        <v>30</v>
      </c>
      <c r="AH40" s="79">
        <v>31</v>
      </c>
      <c r="AI40" s="79">
        <v>32</v>
      </c>
      <c r="AJ40" s="79">
        <v>33</v>
      </c>
      <c r="AK40" s="79">
        <v>34</v>
      </c>
      <c r="AL40" s="79">
        <v>35</v>
      </c>
      <c r="AM40" s="79">
        <v>36</v>
      </c>
      <c r="AN40" s="79">
        <v>37</v>
      </c>
      <c r="AO40" s="79">
        <v>38</v>
      </c>
      <c r="AP40" s="79">
        <v>39</v>
      </c>
      <c r="AQ40" s="79">
        <v>40</v>
      </c>
      <c r="AR40" s="79">
        <v>41</v>
      </c>
      <c r="AS40" s="79">
        <v>42</v>
      </c>
      <c r="AT40" s="79">
        <v>43</v>
      </c>
      <c r="AU40" s="79">
        <v>44</v>
      </c>
      <c r="AV40" s="79">
        <v>45</v>
      </c>
      <c r="AW40" s="79">
        <v>46</v>
      </c>
      <c r="AX40" s="79">
        <v>47</v>
      </c>
      <c r="AY40" s="79">
        <v>48</v>
      </c>
      <c r="AZ40" s="79">
        <v>49</v>
      </c>
      <c r="BA40" s="79">
        <v>50</v>
      </c>
      <c r="BB40" s="79">
        <v>51</v>
      </c>
      <c r="BC40" s="79">
        <v>52</v>
      </c>
      <c r="BD40" s="79">
        <v>53</v>
      </c>
      <c r="BE40" s="79">
        <v>54</v>
      </c>
      <c r="BF40" s="79">
        <v>55</v>
      </c>
      <c r="BG40" s="79">
        <v>56</v>
      </c>
      <c r="BH40" s="79">
        <v>57</v>
      </c>
      <c r="BI40" s="79">
        <v>58</v>
      </c>
      <c r="BJ40" s="79">
        <v>59</v>
      </c>
      <c r="BK40" s="79">
        <v>60</v>
      </c>
      <c r="BL40" s="79">
        <v>61</v>
      </c>
      <c r="BM40" s="79">
        <v>62</v>
      </c>
      <c r="BN40" s="79">
        <v>63</v>
      </c>
      <c r="BO40" s="79">
        <v>64</v>
      </c>
      <c r="BP40" s="79">
        <v>65</v>
      </c>
      <c r="BQ40" s="79">
        <v>66</v>
      </c>
      <c r="BR40" s="79">
        <v>67</v>
      </c>
      <c r="BS40" s="79">
        <v>68</v>
      </c>
      <c r="BT40" s="79">
        <v>69</v>
      </c>
      <c r="BU40" s="79">
        <v>70</v>
      </c>
      <c r="BV40" s="79">
        <v>71</v>
      </c>
      <c r="BW40" s="79">
        <v>72</v>
      </c>
      <c r="BX40" s="79">
        <v>73</v>
      </c>
      <c r="BY40" s="79">
        <v>74</v>
      </c>
      <c r="BZ40" s="79">
        <v>75</v>
      </c>
      <c r="CA40" s="79">
        <v>76</v>
      </c>
      <c r="CB40" s="79">
        <v>77</v>
      </c>
      <c r="CC40" s="79">
        <v>78</v>
      </c>
      <c r="CD40" s="79">
        <v>79</v>
      </c>
      <c r="CE40" s="79">
        <v>80</v>
      </c>
      <c r="CF40" s="79">
        <v>81</v>
      </c>
      <c r="CG40" s="79">
        <v>82</v>
      </c>
      <c r="CH40" s="79">
        <v>83</v>
      </c>
      <c r="CI40" s="79">
        <v>84</v>
      </c>
      <c r="CJ40" s="79">
        <v>85</v>
      </c>
      <c r="CK40" s="79">
        <v>86</v>
      </c>
      <c r="CL40" s="79">
        <v>87</v>
      </c>
      <c r="CM40" s="79">
        <v>88</v>
      </c>
      <c r="CN40" s="79">
        <v>89</v>
      </c>
      <c r="CO40" s="79">
        <v>90</v>
      </c>
      <c r="CP40" s="79">
        <v>91</v>
      </c>
      <c r="CQ40" s="79">
        <v>92</v>
      </c>
      <c r="CR40" s="79">
        <v>93</v>
      </c>
      <c r="CS40" s="79">
        <v>94</v>
      </c>
      <c r="CT40" s="79">
        <v>95</v>
      </c>
      <c r="CU40" s="79">
        <v>96</v>
      </c>
      <c r="CV40" s="79">
        <v>97</v>
      </c>
      <c r="CW40" s="79">
        <v>98</v>
      </c>
      <c r="CX40" s="79">
        <v>99</v>
      </c>
      <c r="CY40" s="79">
        <v>100</v>
      </c>
    </row>
    <row r="41" spans="1:103 16170:16384">
      <c r="A41" s="37"/>
      <c r="B41" s="1"/>
      <c r="C41" s="58" t="s">
        <v>60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8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</row>
    <row r="42" spans="1:103 16170:16384">
      <c r="A42" s="78" t="s">
        <v>62</v>
      </c>
      <c r="B42" s="78" t="s">
        <v>10</v>
      </c>
      <c r="C42" s="58" t="s">
        <v>61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38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</row>
    <row r="43" spans="1:103 16170:16384">
      <c r="A43" s="63">
        <f>SUM(D43:CY43)</f>
        <v>0</v>
      </c>
      <c r="B43" s="63" t="e">
        <f>AVERAGEIF(D43:CY43, "&gt;0")</f>
        <v>#DIV/0!</v>
      </c>
      <c r="C43" s="133" t="s">
        <v>259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8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</row>
    <row r="44" spans="1:103 16170:16384">
      <c r="A44" s="72">
        <f>SUMIF(D44:CY44, "&gt;0")</f>
        <v>0</v>
      </c>
      <c r="B44" s="72" t="e">
        <f>AVERAGEIF(D44:CY44, "&gt;0")</f>
        <v>#DIV/0!</v>
      </c>
      <c r="C44" s="77" t="s">
        <v>63</v>
      </c>
      <c r="D44" s="73" t="e">
        <f>INDEX($XCJ$6:$XDW$36,MATCH(D41,XCJ6:XCJ36,0),MATCH(D42,XCJ6:XDW6,0))</f>
        <v>#N/A</v>
      </c>
      <c r="E44" s="73" t="e">
        <f>INDEX($XCJ$6:$XDW$36,MATCH(E41,XCJ6:XCJ36,0),MATCH(E42,XCJ6:XDW6,0))</f>
        <v>#N/A</v>
      </c>
      <c r="F44" s="73" t="e">
        <f>INDEX($XCJ$6:$XDW$36,MATCH(F41,XCJ6:XCJ36,0),MATCH(F42,XCJ6:XDW6,0))</f>
        <v>#N/A</v>
      </c>
      <c r="G44" s="73" t="e">
        <f>INDEX($XCJ$6:$XDW$36,MATCH(G41,XCJ6:XCJ36,0),MATCH(G42,XCJ6:XDW6,0))</f>
        <v>#N/A</v>
      </c>
      <c r="H44" s="73" t="e">
        <f>INDEX($XCJ$6:$XDW$36,MATCH(H41,XCJ6:XCJ36,0),MATCH(H42,XCJ6:XDW6,0))</f>
        <v>#N/A</v>
      </c>
      <c r="I44" s="73" t="e">
        <f>INDEX($XCJ$6:$XDW$36,MATCH(I41,XCJ6:XCJ36,0),MATCH(I42,XCJ6:XDW6,0))</f>
        <v>#N/A</v>
      </c>
      <c r="J44" s="73" t="e">
        <f>INDEX($XCJ$6:$XDW$36,MATCH(J41,XCJ6:XCJ36,0),MATCH(J42,XCJ6:XDW6,0))</f>
        <v>#N/A</v>
      </c>
      <c r="K44" s="73" t="e">
        <f>INDEX($XCJ$6:$XDW$36,MATCH(K41,XCJ6:XCJ36,0),MATCH(K42,XCJ6:XDW6,0))</f>
        <v>#N/A</v>
      </c>
      <c r="L44" s="73" t="e">
        <f>INDEX($XCJ$6:$XDW$36,MATCH(L41,XCJ6:XCJ36,0),MATCH(L42,XCJ6:XDW6,0))</f>
        <v>#N/A</v>
      </c>
      <c r="M44" s="73" t="e">
        <f>INDEX($XCJ$6:$XDW$36,MATCH(M41,XCJ6:XCJ36,0),MATCH(M42,XCJ6:XDW6,0))</f>
        <v>#N/A</v>
      </c>
      <c r="N44" s="73" t="e">
        <f>INDEX($XCJ$6:$XDW$36,MATCH(N41,XCJ6:XCJ36,0),MATCH(N42,XCJ6:XDW6,0))</f>
        <v>#N/A</v>
      </c>
      <c r="O44" s="73" t="e">
        <f>INDEX($XCJ$6:$XDW$36,MATCH(O41,XCJ6:XCJ36,0),MATCH(O42,XCJ6:XDW6,0))</f>
        <v>#N/A</v>
      </c>
      <c r="P44" s="73" t="e">
        <f>INDEX($XCJ$6:$XDW$36,MATCH(P41,XCJ6:XCJ36,0),MATCH(P42,XCJ6:XDW6,0))</f>
        <v>#N/A</v>
      </c>
      <c r="Q44" s="73" t="e">
        <f>INDEX($XCJ$6:$XDW$36,MATCH(Q41,XCJ6:XCJ36,0),MATCH(Q42,XCJ6:XDW6,0))</f>
        <v>#N/A</v>
      </c>
      <c r="R44" s="73" t="e">
        <f>INDEX($XCJ$6:$XDW$36,MATCH(R41,XCJ6:XCJ36,0),MATCH(R42,XCJ6:XDW6,0))</f>
        <v>#N/A</v>
      </c>
      <c r="S44" s="73" t="e">
        <f>INDEX($XCJ$6:$XDW$36,MATCH(S41,XCJ6:XCJ36,0),MATCH(S42,XCJ6:XDW6,0))</f>
        <v>#N/A</v>
      </c>
      <c r="T44" s="73" t="e">
        <f>INDEX($XCJ$6:$XDW$36,MATCH(T41,XCJ6:XCJ36,0),MATCH(T42,XCJ6:XDW6,0))</f>
        <v>#N/A</v>
      </c>
      <c r="U44" s="73" t="e">
        <f>INDEX($XCJ$6:$XDW$36,MATCH(U41,XCJ6:XCJ36,0),MATCH(U42,XCJ6:XDW6,0))</f>
        <v>#N/A</v>
      </c>
      <c r="V44" s="73" t="e">
        <f>INDEX($XCJ$6:$XDW$36,MATCH(V41,XCJ6:XCJ36,0),MATCH(V42,XCJ6:XDW6,0))</f>
        <v>#N/A</v>
      </c>
      <c r="W44" s="73" t="e">
        <f>INDEX($XCJ$6:$XDW$36,MATCH(W41,XCJ6:XCJ36,0),MATCH(W42,XCJ6:XDW6,0))</f>
        <v>#N/A</v>
      </c>
      <c r="X44" s="73" t="e">
        <f>INDEX($XCJ$6:$XDW$36,MATCH(X41,XCJ6:XCJ36,0),MATCH(X42,XCJ6:XDW6,0))</f>
        <v>#N/A</v>
      </c>
      <c r="Y44" s="73" t="e">
        <f>INDEX($XCJ$6:$XDW$36,MATCH(Y41,XCJ6:XCJ36,0),MATCH(Y42,XCJ6:XDW6,0))</f>
        <v>#N/A</v>
      </c>
      <c r="Z44" s="73" t="e">
        <f>INDEX($XCJ$6:$XDW$36,MATCH(Z41,XCJ6:XCJ36,0),MATCH(Z42,XCJ6:XDW6,0))</f>
        <v>#N/A</v>
      </c>
      <c r="AA44" s="73" t="e">
        <f>INDEX($XCJ$6:$XDW$36,MATCH(AA41,XCJ6:XCJ36,0),MATCH(AA42,XCJ6:XDW6,0))</f>
        <v>#N/A</v>
      </c>
      <c r="AB44" s="73" t="e">
        <f>INDEX($XCJ$6:$XDW$36,MATCH(AB41,XCJ6:XCJ36,0),MATCH(AB42,XCJ6:XDW6,0))</f>
        <v>#N/A</v>
      </c>
      <c r="AC44" s="73" t="e">
        <f>INDEX($XCJ$6:$XDW$36,MATCH(AC41,XCJ6:XCJ36,0),MATCH(AC42,XCJ6:XDW6,0))</f>
        <v>#N/A</v>
      </c>
      <c r="AD44" s="73" t="e">
        <f>INDEX($XCJ$6:$XDW$36,MATCH(AD41,XCJ6:XCJ36,0),MATCH(AD42,XCJ6:XDW6,0))</f>
        <v>#N/A</v>
      </c>
      <c r="AE44" s="73" t="e">
        <f>INDEX($XCJ$6:$XDW$36,MATCH(AE41,XCJ6:XCJ36,0),MATCH(AE42,XCJ6:XDW6,0))</f>
        <v>#N/A</v>
      </c>
      <c r="AF44" s="73" t="e">
        <f>INDEX($XCJ$6:$XDW$36,MATCH(AF41,XCJ6:XCJ36,0),MATCH(AF42,XCJ6:XDW6,0))</f>
        <v>#N/A</v>
      </c>
      <c r="AG44" s="73" t="e">
        <f>INDEX($XCJ$6:$XDW$36,MATCH(AG41,XCJ6:XCJ36,0),MATCH(AG42,XCJ6:XDW6,0))</f>
        <v>#N/A</v>
      </c>
      <c r="AH44" s="73" t="e">
        <f>INDEX($XCJ$6:$XDW$36,MATCH(AH41,XCJ6:XCJ36,0),MATCH(AH42,XCJ6:XDW6,0))</f>
        <v>#N/A</v>
      </c>
      <c r="AI44" s="73" t="e">
        <f>INDEX($XCJ$6:$XDW$36,MATCH(AI41,XCJ6:XCJ36,0),MATCH(AI42,XCJ6:XDW6,0))</f>
        <v>#N/A</v>
      </c>
      <c r="AJ44" s="73" t="e">
        <f>INDEX($XCJ$6:$XDW$36,MATCH(AJ41,XCJ6:XCJ36,0),MATCH(AJ42,XCJ6:XDW6,0))</f>
        <v>#N/A</v>
      </c>
      <c r="AK44" s="73" t="e">
        <f>INDEX($XCJ$6:$XDW$36,MATCH(AK41,XCJ6:XCJ36,0),MATCH(AK42,XCJ6:XDW6,0))</f>
        <v>#N/A</v>
      </c>
      <c r="AL44" s="73" t="e">
        <f>INDEX($XCJ$6:$XDW$36,MATCH(AL41,XCJ6:XCJ36,0),MATCH(AL42,XCJ6:XDW6,0))</f>
        <v>#N/A</v>
      </c>
      <c r="AM44" s="73" t="e">
        <f>INDEX($XCJ$6:$XDW$36,MATCH(AM41,XCJ6:XCJ36,0),MATCH(AM42,XCJ6:XDW6,0))</f>
        <v>#N/A</v>
      </c>
      <c r="AN44" s="73" t="e">
        <f>INDEX($XCJ$6:$XDW$36,MATCH(AN41,XCJ6:XCJ36,0),MATCH(AN42,XCJ6:XDW6,0))</f>
        <v>#N/A</v>
      </c>
      <c r="AO44" s="73" t="e">
        <f>INDEX($XCJ$6:$XDW$36,MATCH(AO41,XCJ6:XCJ36,0),MATCH(AO42,XCJ6:XDW6,0))</f>
        <v>#N/A</v>
      </c>
      <c r="AP44" s="73" t="e">
        <f>INDEX($XCJ$6:$XDW$36,MATCH(AP41,XCJ6:XCJ36,0),MATCH(AP42,XCJ6:XDW6,0))</f>
        <v>#N/A</v>
      </c>
      <c r="AQ44" s="73" t="e">
        <f>INDEX($XCJ$6:$XDW$36,MATCH(AQ41,XCJ6:XCJ36,0),MATCH(AQ42,XCJ6:XDW6,0))</f>
        <v>#N/A</v>
      </c>
      <c r="AR44" s="73" t="e">
        <f>INDEX($XCJ$6:$XDW$36,MATCH(AR41,XCJ6:XCJ36,0),MATCH(AR42,XCJ6:XDW6,0))</f>
        <v>#N/A</v>
      </c>
      <c r="AS44" s="73" t="e">
        <f>INDEX($XCJ$6:$XDW$36,MATCH(AS41,XCJ6:XCJ36,0),MATCH(AS42,XCJ6:XDW6,0))</f>
        <v>#N/A</v>
      </c>
      <c r="AT44" s="73" t="e">
        <f>INDEX($XCJ$6:$XDW$36,MATCH(AT41,XCJ6:XCJ36,0),MATCH(AT42,XCJ6:XDW6,0))</f>
        <v>#N/A</v>
      </c>
      <c r="AU44" s="73" t="e">
        <f>INDEX($XCJ$6:$XDW$36,MATCH(AU41,XCJ6:XCJ36,0),MATCH(AU42,XCJ6:XDW6,0))</f>
        <v>#N/A</v>
      </c>
      <c r="AV44" s="73" t="e">
        <f>INDEX($XCJ$6:$XDW$36,MATCH(AV41,XCJ6:XCJ36,0),MATCH(AV42,XCJ6:XDW6,0))</f>
        <v>#N/A</v>
      </c>
      <c r="AW44" s="73" t="e">
        <f>INDEX($XCJ$6:$XDW$36,MATCH(AW41,XCJ6:XCJ36,0),MATCH(AW42,XCJ6:XDW6,0))</f>
        <v>#N/A</v>
      </c>
      <c r="AX44" s="73" t="e">
        <f>INDEX($XCJ$6:$XDW$36,MATCH(AX41,XCJ6:XCJ36,0),MATCH(AX42,XCJ6:XDW6,0))</f>
        <v>#N/A</v>
      </c>
      <c r="AY44" s="73" t="e">
        <f>INDEX($XCJ$6:$XDW$36,MATCH(AY41,XCJ6:XCJ36,0),MATCH(AY42,XCJ6:XDW6,0))</f>
        <v>#N/A</v>
      </c>
      <c r="AZ44" s="73" t="e">
        <f>INDEX($XCJ$6:$XDW$36,MATCH(AZ41,XCJ6:XCJ36,0),MATCH(AZ42,XCJ6:XDW6,0))</f>
        <v>#N/A</v>
      </c>
      <c r="BA44" s="73" t="e">
        <f>INDEX($XCJ$6:$XDW$36,MATCH(BA41,XCJ6:XCJ36,0),MATCH(BA42,XCJ6:XDW6,0))</f>
        <v>#N/A</v>
      </c>
      <c r="BB44" s="73" t="e">
        <f>INDEX($XCJ$6:$XDW$36,MATCH(BB41,XCJ6:XCJ36,0),MATCH(BB42,XCJ6:XDW6,0))</f>
        <v>#N/A</v>
      </c>
      <c r="BC44" s="73" t="e">
        <f>INDEX($XCJ$6:$XDW$36,MATCH(BC41,XCJ6:XCJ36,0),MATCH(BC42,XCJ6:XDW6,0))</f>
        <v>#N/A</v>
      </c>
      <c r="BD44" s="73" t="e">
        <f>INDEX($XCJ$6:$XDW$36,MATCH(BD41,XCJ6:XCJ36,0),MATCH(BD42,XCJ6:XDW6,0))</f>
        <v>#N/A</v>
      </c>
      <c r="BE44" s="73" t="e">
        <f>INDEX($XCJ$6:$XDW$36,MATCH(BE41,XCJ6:XCJ36,0),MATCH(BE42,XCJ6:XDW6,0))</f>
        <v>#N/A</v>
      </c>
      <c r="BF44" s="73" t="e">
        <f>INDEX($XCJ$6:$XDW$36,MATCH(BF41,XCJ6:XCJ36,0),MATCH(BF42,XCJ6:XDW6,0))</f>
        <v>#N/A</v>
      </c>
      <c r="BG44" s="73" t="e">
        <f>INDEX($XCJ$6:$XDW$36,MATCH(BG41,XCJ6:XCJ36,0),MATCH(BG42,XCJ6:XDW6,0))</f>
        <v>#N/A</v>
      </c>
      <c r="BH44" s="73" t="e">
        <f>INDEX($XCJ$6:$XDW$36,MATCH(BH41,XCJ6:XCJ36,0),MATCH(BH42,XCJ6:XDW6,0))</f>
        <v>#N/A</v>
      </c>
      <c r="BI44" s="73" t="e">
        <f>INDEX($XCJ$6:$XDW$36,MATCH(BI41,XCJ6:XCJ36,0),MATCH(BI42,XCJ6:XDW6,0))</f>
        <v>#N/A</v>
      </c>
      <c r="BJ44" s="73" t="e">
        <f>INDEX($XCJ$6:$XDW$36,MATCH(BJ41,XCJ6:XCJ36,0),MATCH(BJ42,XCJ6:XDW6,0))</f>
        <v>#N/A</v>
      </c>
      <c r="BK44" s="73" t="e">
        <f>INDEX($XCJ$6:$XDW$36,MATCH(BK41,XCJ6:XCJ36,0),MATCH(BK42,XCJ6:XDW6,0))</f>
        <v>#N/A</v>
      </c>
      <c r="BL44" s="73" t="e">
        <f>INDEX($XCJ$6:$XDW$36,MATCH(BL41,XCJ6:XCJ36,0),MATCH(BL42,XCJ6:XDW6,0))</f>
        <v>#N/A</v>
      </c>
      <c r="BM44" s="73" t="e">
        <f>INDEX($XCJ$6:$XDW$36,MATCH(BM41,XCJ6:XCJ36,0),MATCH(BM42,XCJ6:XDW6,0))</f>
        <v>#N/A</v>
      </c>
      <c r="BN44" s="73" t="e">
        <f>INDEX($XCJ$6:$XDW$36,MATCH(BN41,XCJ6:XCJ36,0),MATCH(BN42,XCJ6:XDW6,0))</f>
        <v>#N/A</v>
      </c>
      <c r="BO44" s="73" t="e">
        <f>INDEX($XCJ$6:$XDW$36,MATCH(BO41,XCJ6:XCJ36,0),MATCH(BO42,XCJ6:XDW6,0))</f>
        <v>#N/A</v>
      </c>
      <c r="BP44" s="73" t="e">
        <f>INDEX($XCJ$6:$XDW$36,MATCH(BP41,XCJ6:XCJ36,0),MATCH(BP42,XCJ6:XDW6,0))</f>
        <v>#N/A</v>
      </c>
      <c r="BQ44" s="73" t="e">
        <f>INDEX($XCJ$6:$XDW$36,MATCH(BQ41,XCJ6:XCJ36,0),MATCH(BQ42,XCJ6:XDW6,0))</f>
        <v>#N/A</v>
      </c>
      <c r="BR44" s="73" t="e">
        <f>INDEX($XCJ$6:$XDW$36,MATCH(BR41,XCJ6:XCJ36,0),MATCH(BR42,XCJ6:XDW6,0))</f>
        <v>#N/A</v>
      </c>
      <c r="BS44" s="73" t="e">
        <f>INDEX($XCJ$6:$XDW$36,MATCH(BS41,XCJ6:XCJ36,0),MATCH(BS42,XCJ6:XDW6,0))</f>
        <v>#N/A</v>
      </c>
      <c r="BT44" s="73" t="e">
        <f>INDEX($XCJ$6:$XDW$36,MATCH(BT41,XCJ6:XCJ36,0),MATCH(BT42,XCJ6:XDW6,0))</f>
        <v>#N/A</v>
      </c>
      <c r="BU44" s="73" t="e">
        <f>INDEX($XCJ$6:$XDW$36,MATCH(BU41,XCJ6:XCJ36,0),MATCH(BU42,XCJ6:XDW6,0))</f>
        <v>#N/A</v>
      </c>
      <c r="BV44" s="73" t="e">
        <f>INDEX($XCJ$6:$XDW$36,MATCH(BV41,XCJ6:XCJ36,0),MATCH(BV42,XCJ6:XDW6,0))</f>
        <v>#N/A</v>
      </c>
      <c r="BW44" s="73" t="e">
        <f>INDEX($XCJ$6:$XDW$36,MATCH(BW41,XCJ6:XCJ36,0),MATCH(BW42,XCJ6:XDW6,0))</f>
        <v>#N/A</v>
      </c>
      <c r="BX44" s="73" t="e">
        <f>INDEX($XCJ$6:$XDW$36,MATCH(BX41,XCJ6:XCJ36,0),MATCH(BX42,XCJ6:XDW6,0))</f>
        <v>#N/A</v>
      </c>
      <c r="BY44" s="73" t="e">
        <f>INDEX($XCJ$6:$XDW$36,MATCH(BY41,XCJ6:XCJ36,0),MATCH(BY42,XCJ6:XDW6,0))</f>
        <v>#N/A</v>
      </c>
      <c r="BZ44" s="73" t="e">
        <f>INDEX($XCJ$6:$XDW$36,MATCH(BZ41,XCJ6:XCJ36,0),MATCH(BZ42,XCJ6:XDW6,0))</f>
        <v>#N/A</v>
      </c>
      <c r="CA44" s="73" t="e">
        <f>INDEX($XCJ$6:$XDW$36,MATCH(CA41,XCJ6:XCJ36,0),MATCH(CA42,XCJ6:XDW6,0))</f>
        <v>#N/A</v>
      </c>
      <c r="CB44" s="73" t="e">
        <f>INDEX($XCJ$6:$XDW$36,MATCH(CB41,XCJ6:XCJ36,0),MATCH(CB42,XCJ6:XDW6,0))</f>
        <v>#N/A</v>
      </c>
      <c r="CC44" s="73" t="e">
        <f>INDEX($XCJ$6:$XDW$36,MATCH(CC41,XCJ6:XCJ36,0),MATCH(CC42,XCJ6:XDW6,0))</f>
        <v>#N/A</v>
      </c>
      <c r="CD44" s="73" t="e">
        <f>INDEX($XCJ$6:$XDW$36,MATCH(CD41,XCJ6:XCJ36,0),MATCH(CD42,XCJ6:XDW6,0))</f>
        <v>#N/A</v>
      </c>
      <c r="CE44" s="73" t="e">
        <f>INDEX($XCJ$6:$XDW$36,MATCH(CE41,XCJ6:XCJ36,0),MATCH(CE42,XCJ6:XDW6,0))</f>
        <v>#N/A</v>
      </c>
      <c r="CF44" s="73" t="e">
        <f>INDEX($XCJ$6:$XDW$36,MATCH(CF41,XCJ6:XCJ36,0),MATCH(CF42,XCJ6:XDW6,0))</f>
        <v>#N/A</v>
      </c>
      <c r="CG44" s="73" t="e">
        <f>INDEX($XCJ$6:$XDW$36,MATCH(CG41,XCJ6:XCJ36,0),MATCH(CG42,XCJ6:XDW6,0))</f>
        <v>#N/A</v>
      </c>
      <c r="CH44" s="73" t="e">
        <f>INDEX($XCJ$6:$XDW$36,MATCH(CH41,XCJ6:XCJ36,0),MATCH(CH42,XCJ6:XDW6,0))</f>
        <v>#N/A</v>
      </c>
      <c r="CI44" s="73" t="e">
        <f>INDEX($XCJ$6:$XDW$36,MATCH(CI41,XCJ6:XCJ36,0),MATCH(CI42,XCJ6:XDW6,0))</f>
        <v>#N/A</v>
      </c>
      <c r="CJ44" s="73" t="e">
        <f>INDEX($XCJ$6:$XDW$36,MATCH(CJ41,XCJ6:XCJ36,0),MATCH(CJ42,XCJ6:XDW6,0))</f>
        <v>#N/A</v>
      </c>
      <c r="CK44" s="73" t="e">
        <f>INDEX($XCJ$6:$XDW$36,MATCH(CK41,XCJ6:XCJ36,0),MATCH(CK42,XCJ6:XDW6,0))</f>
        <v>#N/A</v>
      </c>
      <c r="CL44" s="73" t="e">
        <f>INDEX($XCJ$6:$XDW$36,MATCH(CL41,XCJ6:XCJ36,0),MATCH(CL42,XCJ6:XDW6,0))</f>
        <v>#N/A</v>
      </c>
      <c r="CM44" s="73" t="e">
        <f>INDEX($XCJ$6:$XDW$36,MATCH(CM41,XCJ6:XCJ36,0),MATCH(CM42,XCJ6:XDW6,0))</f>
        <v>#N/A</v>
      </c>
      <c r="CN44" s="73" t="e">
        <f>INDEX($XCJ$6:$XDW$36,MATCH(CN41,XCJ6:XCJ36,0),MATCH(CN42,XCJ6:XDW6,0))</f>
        <v>#N/A</v>
      </c>
      <c r="CO44" s="73" t="e">
        <f>INDEX($XCJ$6:$XDW$36,MATCH(CO41,XCJ6:XCJ36,0),MATCH(CO42,XCJ6:XDW6,0))</f>
        <v>#N/A</v>
      </c>
      <c r="CP44" s="73" t="e">
        <f>INDEX($XCJ$6:$XDW$36,MATCH(CP41,XCJ6:XCJ36,0),MATCH(CP42,XCJ6:XDW6,0))</f>
        <v>#N/A</v>
      </c>
      <c r="CQ44" s="73" t="e">
        <f>INDEX($XCJ$6:$XDW$36,MATCH(CQ41,XCJ6:XCJ36,0),MATCH(CQ42,XCJ6:XDW6,0))</f>
        <v>#N/A</v>
      </c>
      <c r="CR44" s="73" t="e">
        <f>INDEX($XCJ$6:$XDW$36,MATCH(CR41,XCJ6:XCJ36,0),MATCH(CR42,XCJ6:XDW6,0))</f>
        <v>#N/A</v>
      </c>
      <c r="CS44" s="73" t="e">
        <f>INDEX($XCJ$6:$XDW$36,MATCH(CS41,XCJ6:XCJ36,0),MATCH(CS42,XCJ6:XDW6,0))</f>
        <v>#N/A</v>
      </c>
      <c r="CT44" s="73" t="e">
        <f>INDEX($XCJ$6:$XDW$36,MATCH(CT41,XCJ6:XCJ36,0),MATCH(CT42,XCJ6:XDW6,0))</f>
        <v>#N/A</v>
      </c>
      <c r="CU44" s="73" t="e">
        <f>INDEX($XCJ$6:$XDW$36,MATCH(CU41,XCJ6:XCJ36,0),MATCH(CU42,XCJ6:XDW6,0))</f>
        <v>#N/A</v>
      </c>
      <c r="CV44" s="73" t="e">
        <f>INDEX($XCJ$6:$XDW$36,MATCH(CV41,XCJ6:XCJ36,0),MATCH(CV42,XCJ6:XDW6,0))</f>
        <v>#N/A</v>
      </c>
      <c r="CW44" s="73" t="e">
        <f>INDEX($XCJ$6:$XDW$36,MATCH(CW41,XCJ6:XCJ36,0),MATCH(CW42,XCJ6:XDW6,0))</f>
        <v>#N/A</v>
      </c>
      <c r="CX44" s="73" t="e">
        <f>INDEX($XCJ$6:$XDW$36,MATCH(CX41,XCJ6:XCJ36,0),MATCH(CX42,XCJ6:XDW6,0))</f>
        <v>#N/A</v>
      </c>
      <c r="CY44" s="73" t="e">
        <f>INDEX($XCJ$6:$XDW$36,MATCH(CY41,XCJ6:XCJ36,0),MATCH(CY42,XCJ6:XDW6,0))</f>
        <v>#N/A</v>
      </c>
    </row>
    <row r="45" spans="1:103 16170:16384">
      <c r="A45" s="2"/>
      <c r="B45" s="2"/>
      <c r="C45" s="149" t="s">
        <v>260</v>
      </c>
      <c r="D45" s="149"/>
      <c r="E45" s="149"/>
      <c r="F45" s="149"/>
      <c r="G45" s="149"/>
      <c r="H45" s="149"/>
      <c r="I45" s="149"/>
      <c r="J45" s="1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1:103 16170:1638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103 16170:16384" ht="25">
      <c r="A47" s="1"/>
      <c r="B47" s="1"/>
      <c r="C47" s="1"/>
      <c r="D47" s="1"/>
      <c r="E47" s="141" t="s">
        <v>9</v>
      </c>
      <c r="F47" s="141"/>
      <c r="G47" s="141"/>
      <c r="H47" s="141"/>
      <c r="I47" s="14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103 16170:16384">
      <c r="A48" s="9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5">
      <c r="A49" s="9"/>
      <c r="B49" s="6"/>
      <c r="C49" s="1"/>
      <c r="D49" s="1"/>
      <c r="E49" s="1"/>
      <c r="F49" s="1"/>
      <c r="G49" s="55" t="s">
        <v>2</v>
      </c>
      <c r="H49" s="61" t="str">
        <f>H3</f>
        <v>Grand fir</v>
      </c>
      <c r="I49" s="54"/>
      <c r="J49" s="165" t="s">
        <v>3</v>
      </c>
      <c r="K49" s="165"/>
      <c r="L49" s="62" t="e">
        <f>B44</f>
        <v>#DIV/0!</v>
      </c>
      <c r="M49" s="1"/>
      <c r="N49" s="1"/>
      <c r="O49" s="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5">
      <c r="A50" s="9"/>
      <c r="B50" s="36"/>
      <c r="C50" s="1"/>
      <c r="D50" s="1"/>
      <c r="E50" s="1"/>
      <c r="F50" s="1"/>
      <c r="G50" s="55" t="s">
        <v>52</v>
      </c>
      <c r="H50" s="61">
        <f>H4</f>
        <v>0</v>
      </c>
      <c r="I50" s="165" t="s">
        <v>79</v>
      </c>
      <c r="J50" s="165"/>
      <c r="K50" s="165"/>
      <c r="L50" s="63" t="e">
        <f>B43</f>
        <v>#DIV/0!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5" ht="25">
      <c r="A51" s="1"/>
      <c r="B51" s="1"/>
      <c r="C51" s="1"/>
      <c r="D51" s="1"/>
      <c r="E51" s="1"/>
      <c r="F51" s="146" t="s">
        <v>78</v>
      </c>
      <c r="G51" s="146"/>
      <c r="H51" s="62">
        <f>H5</f>
        <v>0</v>
      </c>
      <c r="I51" s="165" t="s">
        <v>80</v>
      </c>
      <c r="J51" s="165"/>
      <c r="K51" s="165"/>
      <c r="L51" s="83" t="e">
        <f>I87/C87</f>
        <v>#DIV/0!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41" t="s">
        <v>47</v>
      </c>
      <c r="AB51" s="141"/>
      <c r="AC51" s="141"/>
      <c r="AD51" s="141"/>
    </row>
    <row r="52" spans="1:35" ht="25">
      <c r="A52" s="1"/>
      <c r="B52" s="1"/>
      <c r="C52" s="1"/>
      <c r="D52" s="1"/>
      <c r="E52" s="1"/>
      <c r="F52" s="165" t="s">
        <v>186</v>
      </c>
      <c r="G52" s="165"/>
      <c r="H52" s="165"/>
      <c r="I52" s="165"/>
      <c r="J52" s="165"/>
      <c r="K52" s="165"/>
      <c r="L52" s="3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91"/>
      <c r="AB52" s="91"/>
      <c r="AC52" s="91"/>
      <c r="AD52" s="91"/>
      <c r="AE52" s="1"/>
      <c r="AF52" s="1"/>
      <c r="AG52" s="1"/>
      <c r="AH52" s="1"/>
      <c r="AI52" s="1"/>
    </row>
    <row r="53" spans="1:35" ht="23">
      <c r="A53" s="1"/>
      <c r="B53" s="142" t="s">
        <v>76</v>
      </c>
      <c r="C53" s="142"/>
      <c r="D53" s="142"/>
      <c r="E53" s="142"/>
      <c r="F53" s="142"/>
      <c r="G53" s="142"/>
      <c r="H53" s="142"/>
      <c r="I53" s="142"/>
      <c r="J53" s="1"/>
      <c r="K53" s="1"/>
      <c r="L53" s="144" t="s">
        <v>77</v>
      </c>
      <c r="M53" s="144"/>
      <c r="N53" s="144"/>
      <c r="O53" s="144"/>
      <c r="P53" s="144"/>
      <c r="Q53" s="144"/>
      <c r="R53" s="144"/>
      <c r="S53" s="144"/>
      <c r="T53" s="1"/>
      <c r="U53" s="1"/>
      <c r="V53" s="140" t="s">
        <v>105</v>
      </c>
      <c r="W53" s="140"/>
      <c r="X53" s="140"/>
      <c r="Y53" s="140"/>
      <c r="Z53" s="1"/>
      <c r="AA53" s="140" t="s">
        <v>41</v>
      </c>
      <c r="AB53" s="140"/>
      <c r="AC53" s="140"/>
      <c r="AD53" s="140"/>
      <c r="AE53" s="161" t="s">
        <v>104</v>
      </c>
      <c r="AF53" s="162"/>
      <c r="AG53" s="96" t="s">
        <v>43</v>
      </c>
      <c r="AH53" s="97" t="s">
        <v>44</v>
      </c>
      <c r="AI53" s="1"/>
    </row>
    <row r="54" spans="1:35" ht="14" customHeight="1">
      <c r="A54" s="1"/>
      <c r="B54" s="143"/>
      <c r="C54" s="143"/>
      <c r="D54" s="143"/>
      <c r="E54" s="143"/>
      <c r="F54" s="143"/>
      <c r="G54" s="143"/>
      <c r="H54" s="143"/>
      <c r="I54" s="143"/>
      <c r="J54" s="6"/>
      <c r="K54" s="1"/>
      <c r="L54" s="145"/>
      <c r="M54" s="145"/>
      <c r="N54" s="145"/>
      <c r="O54" s="145"/>
      <c r="P54" s="145"/>
      <c r="Q54" s="145"/>
      <c r="R54" s="145"/>
      <c r="S54" s="145"/>
      <c r="T54" s="1"/>
      <c r="U54" s="1"/>
      <c r="V54" s="8"/>
      <c r="W54" s="1"/>
      <c r="X54" s="1"/>
      <c r="Y54" s="1"/>
      <c r="Z54" s="1"/>
      <c r="AA54" s="109" t="s">
        <v>129</v>
      </c>
      <c r="AB54" s="62" t="e">
        <f>SUM(B9:B38)*(W59/10)^1.6</f>
        <v>#DIV/0!</v>
      </c>
      <c r="AC54" s="1"/>
      <c r="AD54" s="1"/>
      <c r="AE54" s="157" t="s">
        <v>95</v>
      </c>
      <c r="AF54" s="158"/>
      <c r="AG54" s="98" t="s">
        <v>98</v>
      </c>
      <c r="AH54" s="99" t="s">
        <v>101</v>
      </c>
      <c r="AI54" s="1"/>
    </row>
    <row r="55" spans="1:35" ht="42">
      <c r="A55" s="1"/>
      <c r="B55" s="64" t="s">
        <v>8</v>
      </c>
      <c r="C55" s="64" t="s">
        <v>66</v>
      </c>
      <c r="D55" s="68" t="s">
        <v>67</v>
      </c>
      <c r="E55" s="68" t="s">
        <v>68</v>
      </c>
      <c r="F55" s="69" t="s">
        <v>69</v>
      </c>
      <c r="G55" s="69" t="s">
        <v>70</v>
      </c>
      <c r="H55" s="69" t="s">
        <v>71</v>
      </c>
      <c r="I55" s="69" t="s">
        <v>72</v>
      </c>
      <c r="J55" s="6"/>
      <c r="K55" s="1"/>
      <c r="L55" s="70" t="s">
        <v>8</v>
      </c>
      <c r="M55" s="65" t="s">
        <v>66</v>
      </c>
      <c r="N55" s="68" t="s">
        <v>67</v>
      </c>
      <c r="O55" s="68" t="s">
        <v>68</v>
      </c>
      <c r="P55" s="69" t="s">
        <v>69</v>
      </c>
      <c r="Q55" s="69" t="s">
        <v>70</v>
      </c>
      <c r="R55" s="69" t="s">
        <v>71</v>
      </c>
      <c r="S55" s="69" t="s">
        <v>72</v>
      </c>
      <c r="T55" s="1"/>
      <c r="U55" s="1"/>
      <c r="V55" s="151" t="s">
        <v>81</v>
      </c>
      <c r="W55" s="151"/>
      <c r="X55" s="151"/>
      <c r="Y55" s="151"/>
      <c r="Z55" s="1"/>
      <c r="AA55" s="1"/>
      <c r="AB55" s="1"/>
      <c r="AC55" s="34"/>
      <c r="AD55" s="34"/>
      <c r="AE55" s="157" t="s">
        <v>96</v>
      </c>
      <c r="AF55" s="158"/>
      <c r="AG55" s="98" t="s">
        <v>99</v>
      </c>
      <c r="AH55" s="99" t="s">
        <v>102</v>
      </c>
      <c r="AI55" s="1"/>
    </row>
    <row r="56" spans="1:35">
      <c r="A56" s="1"/>
      <c r="B56" s="60">
        <v>7</v>
      </c>
      <c r="C56" s="62" t="e">
        <f>B9</f>
        <v>#DIV/0!</v>
      </c>
      <c r="D56" s="62" t="e">
        <f>INDEX($WYT$6:$XAN$36,MATCH(B56,WYT6:WYT36,0),MATCH(L52,WYT6:XAN6,0))</f>
        <v>#N/A</v>
      </c>
      <c r="E56" s="62" t="e">
        <f>C56*D56</f>
        <v>#DIV/0!</v>
      </c>
      <c r="F56" s="62" t="e">
        <f>INDEX($WWY$6:$WYS$36,MATCH(B56,WWY6:WWY36,0),MATCH(L52,WWY6:WYS6,0))</f>
        <v>#N/A</v>
      </c>
      <c r="G56" s="63" t="e">
        <f>C56*F56</f>
        <v>#DIV/0!</v>
      </c>
      <c r="H56" s="24">
        <f>0.005454*(B56*B56)</f>
        <v>0.26724599999999998</v>
      </c>
      <c r="I56" s="84" t="e">
        <f>C56*H56</f>
        <v>#DIV/0!</v>
      </c>
      <c r="J56" s="6"/>
      <c r="K56" s="6"/>
      <c r="L56" s="60">
        <v>7</v>
      </c>
      <c r="M56" s="61" t="e">
        <f>B9</f>
        <v>#DIV/0!</v>
      </c>
      <c r="N56" s="61" t="e">
        <f>INDEX($XAO$6:$XCI$36,MATCH(L56,XAO6:XAO36,0),MATCH(L52,XAO6:XCI6,0))</f>
        <v>#N/A</v>
      </c>
      <c r="O56" s="61" t="e">
        <f>M56*N56</f>
        <v>#DIV/0!</v>
      </c>
      <c r="P56" s="62" t="e">
        <f>INDEX($WWY$6:$WYS$36,MATCH(B56,WWY6:WWY36,0),MATCH(L52,WWY6:WYS6,0))</f>
        <v>#N/A</v>
      </c>
      <c r="Q56" s="62" t="e">
        <f>M56*P56</f>
        <v>#DIV/0!</v>
      </c>
      <c r="R56" s="24">
        <f>0.005454*(L56*L56)</f>
        <v>0.26724599999999998</v>
      </c>
      <c r="S56" s="84" t="e">
        <f>M56*R56</f>
        <v>#DIV/0!</v>
      </c>
      <c r="T56" s="1"/>
      <c r="U56" s="1"/>
      <c r="V56" s="93" t="s">
        <v>131</v>
      </c>
      <c r="W56" s="84" t="e">
        <f>(SUM(I56:I85))/(SUM(C56:C85))</f>
        <v>#DIV/0!</v>
      </c>
      <c r="X56" s="1" t="s">
        <v>83</v>
      </c>
      <c r="Y56" s="1"/>
      <c r="Z56" s="1"/>
      <c r="AA56" s="1"/>
      <c r="AB56" s="34"/>
      <c r="AC56" s="34"/>
      <c r="AD56" s="34"/>
      <c r="AE56" s="159" t="s">
        <v>97</v>
      </c>
      <c r="AF56" s="160"/>
      <c r="AG56" s="100" t="s">
        <v>100</v>
      </c>
      <c r="AH56" s="101" t="s">
        <v>103</v>
      </c>
      <c r="AI56" s="1"/>
    </row>
    <row r="57" spans="1:35" ht="23">
      <c r="A57" s="1"/>
      <c r="B57" s="60">
        <v>8</v>
      </c>
      <c r="C57" s="62" t="e">
        <f>B10</f>
        <v>#DIV/0!</v>
      </c>
      <c r="D57" s="62" t="e">
        <f>INDEX($WYT$6:$XAN$36,MATCH(B57,WYT6:WYT36,0),MATCH(L52,WYT6:XAN6,0))</f>
        <v>#N/A</v>
      </c>
      <c r="E57" s="62" t="e">
        <f t="shared" ref="E57:E85" si="3">C57*D57</f>
        <v>#DIV/0!</v>
      </c>
      <c r="F57" s="62" t="e">
        <f>INDEX($WWY$6:$WYS$36,MATCH(B57,WWY6:WWY36,0),MATCH(L52,WWY6:WYS6,0))</f>
        <v>#N/A</v>
      </c>
      <c r="G57" s="62" t="e">
        <f t="shared" ref="G57:G85" si="4">C57*F57</f>
        <v>#DIV/0!</v>
      </c>
      <c r="H57" s="24">
        <f t="shared" ref="H57:H85" si="5">0.005454*(B57*B57)</f>
        <v>0.34905599999999998</v>
      </c>
      <c r="I57" s="84" t="e">
        <f t="shared" ref="I57:I85" si="6">C57*H57</f>
        <v>#DIV/0!</v>
      </c>
      <c r="J57" s="6"/>
      <c r="K57" s="6"/>
      <c r="L57" s="60">
        <v>8</v>
      </c>
      <c r="M57" s="61" t="e">
        <f t="shared" ref="M57:M85" si="7">B10</f>
        <v>#DIV/0!</v>
      </c>
      <c r="N57" s="61" t="e">
        <f>INDEX($XAO$6:$XCI$36,MATCH(L57,XAO6:XAO36,0),MATCH(L52,XAO6:XCI6,0))</f>
        <v>#N/A</v>
      </c>
      <c r="O57" s="61" t="e">
        <f t="shared" ref="O57:O85" si="8">M57*N57</f>
        <v>#DIV/0!</v>
      </c>
      <c r="P57" s="62" t="e">
        <f>INDEX($WWY$6:$WYS$36,MATCH(B57,WWY6:WWY36,0),MATCH(L52,WWY6:WYS6,0))</f>
        <v>#N/A</v>
      </c>
      <c r="Q57" s="62" t="e">
        <f t="shared" ref="Q57:Q85" si="9">M57*P57</f>
        <v>#DIV/0!</v>
      </c>
      <c r="R57" s="24">
        <f t="shared" ref="R57:R85" si="10">0.005454*(L57*L57)</f>
        <v>0.34905599999999998</v>
      </c>
      <c r="S57" s="84" t="e">
        <f t="shared" ref="S57:S85" si="11">M57*R57</f>
        <v>#DIV/0!</v>
      </c>
      <c r="T57" s="1"/>
      <c r="U57" s="1"/>
      <c r="V57" s="93"/>
      <c r="W57" s="32"/>
      <c r="X57" s="1"/>
      <c r="Y57" s="1"/>
      <c r="Z57" s="1"/>
      <c r="AA57" s="150" t="s">
        <v>42</v>
      </c>
      <c r="AB57" s="150"/>
      <c r="AC57" s="150"/>
      <c r="AD57" s="150"/>
      <c r="AE57" s="1"/>
      <c r="AF57" s="1"/>
      <c r="AG57" s="1"/>
      <c r="AH57" s="1"/>
      <c r="AI57" s="1"/>
    </row>
    <row r="58" spans="1:35">
      <c r="A58" s="1"/>
      <c r="B58" s="60">
        <v>9</v>
      </c>
      <c r="C58" s="62" t="e">
        <f>B11</f>
        <v>#DIV/0!</v>
      </c>
      <c r="D58" s="62" t="e">
        <f>INDEX($WYT$6:$XAN$36,MATCH(B58,WYT6:WYT36,0),MATCH(L52,WYT6:XAN6,0))</f>
        <v>#N/A</v>
      </c>
      <c r="E58" s="62" t="e">
        <f t="shared" si="3"/>
        <v>#DIV/0!</v>
      </c>
      <c r="F58" s="62" t="e">
        <f>INDEX($WWY$6:$WYS$36,MATCH(B58,WWY6:WWY36,0),MATCH(L52,WWY6:WYS6,0))</f>
        <v>#N/A</v>
      </c>
      <c r="G58" s="62" t="e">
        <f t="shared" si="4"/>
        <v>#DIV/0!</v>
      </c>
      <c r="H58" s="24">
        <f t="shared" si="5"/>
        <v>0.44177399999999994</v>
      </c>
      <c r="I58" s="84" t="e">
        <f t="shared" si="6"/>
        <v>#DIV/0!</v>
      </c>
      <c r="J58" s="6"/>
      <c r="K58" s="6"/>
      <c r="L58" s="60">
        <v>9</v>
      </c>
      <c r="M58" s="61" t="e">
        <f t="shared" si="7"/>
        <v>#DIV/0!</v>
      </c>
      <c r="N58" s="61" t="e">
        <f>INDEX($XAO$6:$XCI$36,MATCH(L58,XAO6:XAO36,0),MATCH(L52,XAO6:XCI6,0))</f>
        <v>#N/A</v>
      </c>
      <c r="O58" s="61" t="e">
        <f t="shared" si="8"/>
        <v>#DIV/0!</v>
      </c>
      <c r="P58" s="62" t="e">
        <f>INDEX($WWY$6:$WYS$36,MATCH(B58,WWY6:WWY36,0),MATCH(L52,WWY6:WYS6,0))</f>
        <v>#N/A</v>
      </c>
      <c r="Q58" s="62" t="e">
        <f t="shared" si="9"/>
        <v>#DIV/0!</v>
      </c>
      <c r="R58" s="24">
        <f t="shared" si="10"/>
        <v>0.44177399999999994</v>
      </c>
      <c r="S58" s="84" t="e">
        <f t="shared" si="11"/>
        <v>#DIV/0!</v>
      </c>
      <c r="T58" s="1"/>
      <c r="U58" s="1"/>
      <c r="V58" s="152" t="s">
        <v>82</v>
      </c>
      <c r="W58" s="152"/>
      <c r="X58" s="152"/>
      <c r="Y58" s="1"/>
      <c r="Z58" s="1"/>
      <c r="AA58" s="109" t="s">
        <v>130</v>
      </c>
      <c r="AB58" s="62" t="e">
        <f>(AB54/550)*100</f>
        <v>#DIV/0!</v>
      </c>
      <c r="AC58" s="34"/>
      <c r="AD58" s="34"/>
      <c r="AE58" s="1"/>
      <c r="AF58" s="1"/>
      <c r="AG58" s="1"/>
      <c r="AH58" s="1"/>
      <c r="AI58" s="1"/>
    </row>
    <row r="59" spans="1:35">
      <c r="A59" s="1"/>
      <c r="B59" s="60">
        <v>10</v>
      </c>
      <c r="C59" s="62" t="e">
        <f>B12</f>
        <v>#DIV/0!</v>
      </c>
      <c r="D59" s="62" t="e">
        <f>INDEX($WYT$6:$XAN$36,MATCH(B59,WYT6:WYT36,0),MATCH(L52,WYT6:XAN6,0))</f>
        <v>#N/A</v>
      </c>
      <c r="E59" s="62" t="e">
        <f t="shared" si="3"/>
        <v>#DIV/0!</v>
      </c>
      <c r="F59" s="62" t="e">
        <f>INDEX($WWY$6:$WYS$36,MATCH(B59,WWY6:WWY36,0),MATCH(L52,WWY6:WYS6,0))</f>
        <v>#N/A</v>
      </c>
      <c r="G59" s="62" t="e">
        <f t="shared" si="4"/>
        <v>#DIV/0!</v>
      </c>
      <c r="H59" s="24">
        <f t="shared" si="5"/>
        <v>0.5454</v>
      </c>
      <c r="I59" s="84" t="e">
        <f t="shared" si="6"/>
        <v>#DIV/0!</v>
      </c>
      <c r="J59" s="6"/>
      <c r="K59" s="6"/>
      <c r="L59" s="60">
        <v>10</v>
      </c>
      <c r="M59" s="61" t="e">
        <f t="shared" si="7"/>
        <v>#DIV/0!</v>
      </c>
      <c r="N59" s="61" t="e">
        <f>INDEX($XAO$6:$XCI$36,MATCH(L59,XAO6:XAO36,0),MATCH(L52,XAO6:XCI6,0))</f>
        <v>#N/A</v>
      </c>
      <c r="O59" s="61" t="e">
        <f t="shared" si="8"/>
        <v>#DIV/0!</v>
      </c>
      <c r="P59" s="62" t="e">
        <f>INDEX($WWY$6:$WYS$36,MATCH(B59,WWY6:WWY36,0),MATCH(L52,WWY6:WYS6,0))</f>
        <v>#N/A</v>
      </c>
      <c r="Q59" s="62" t="e">
        <f t="shared" si="9"/>
        <v>#DIV/0!</v>
      </c>
      <c r="R59" s="24">
        <f t="shared" si="10"/>
        <v>0.5454</v>
      </c>
      <c r="S59" s="84" t="e">
        <f t="shared" si="11"/>
        <v>#DIV/0!</v>
      </c>
      <c r="T59" s="1"/>
      <c r="U59" s="1"/>
      <c r="V59" s="93" t="s">
        <v>131</v>
      </c>
      <c r="W59" s="84" t="e">
        <f>SQRT(W56/0.005454)</f>
        <v>#DIV/0!</v>
      </c>
      <c r="X59" s="1" t="s">
        <v>33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>
      <c r="A60" s="1"/>
      <c r="B60" s="60">
        <v>11</v>
      </c>
      <c r="C60" s="62" t="e">
        <f t="shared" ref="C60:C85" si="12">B13</f>
        <v>#DIV/0!</v>
      </c>
      <c r="D60" s="62" t="e">
        <f>INDEX($WYT$6:$XAN$36,MATCH(B60,WYT6:WYT36,0),MATCH(L52,WYT6:XAN6,0))</f>
        <v>#N/A</v>
      </c>
      <c r="E60" s="62" t="e">
        <f t="shared" si="3"/>
        <v>#DIV/0!</v>
      </c>
      <c r="F60" s="62" t="e">
        <f>INDEX($WWY$6:$WYS$36,MATCH(B60,WWY6:WWY36,0),MATCH(L52,WWY6:WYS6,0))</f>
        <v>#N/A</v>
      </c>
      <c r="G60" s="62" t="e">
        <f t="shared" si="4"/>
        <v>#DIV/0!</v>
      </c>
      <c r="H60" s="24">
        <f t="shared" si="5"/>
        <v>0.65993399999999991</v>
      </c>
      <c r="I60" s="84" t="e">
        <f t="shared" si="6"/>
        <v>#DIV/0!</v>
      </c>
      <c r="J60" s="6"/>
      <c r="K60" s="6"/>
      <c r="L60" s="60">
        <v>11</v>
      </c>
      <c r="M60" s="61" t="e">
        <f t="shared" si="7"/>
        <v>#DIV/0!</v>
      </c>
      <c r="N60" s="61" t="e">
        <f>INDEX($XAO$6:$XCI$36,MATCH(L60,XAO6:XAO36,0),MATCH(L52,XAO6:XCI6,0))</f>
        <v>#N/A</v>
      </c>
      <c r="O60" s="61" t="e">
        <f t="shared" si="8"/>
        <v>#DIV/0!</v>
      </c>
      <c r="P60" s="62" t="e">
        <f>INDEX($WWY$6:$WYS$36,MATCH(B60,WWY6:WWY36,0),MATCH(L52,WWY6:WYS6,0))</f>
        <v>#N/A</v>
      </c>
      <c r="Q60" s="62" t="e">
        <f t="shared" si="9"/>
        <v>#DIV/0!</v>
      </c>
      <c r="R60" s="24">
        <f t="shared" si="10"/>
        <v>0.65993399999999991</v>
      </c>
      <c r="S60" s="84" t="e">
        <f t="shared" si="11"/>
        <v>#DIV/0!</v>
      </c>
      <c r="T60" s="1"/>
      <c r="U60" s="1"/>
      <c r="V60" s="33"/>
      <c r="W60" s="32"/>
      <c r="X60" s="1"/>
      <c r="Y60" s="1"/>
      <c r="Z60" s="1"/>
      <c r="AA60" s="1"/>
      <c r="AB60" s="1"/>
      <c r="AC60" s="1"/>
      <c r="AD60" s="1"/>
    </row>
    <row r="61" spans="1:35">
      <c r="A61" s="1"/>
      <c r="B61" s="60">
        <v>12</v>
      </c>
      <c r="C61" s="62" t="e">
        <f t="shared" si="12"/>
        <v>#DIV/0!</v>
      </c>
      <c r="D61" s="62" t="e">
        <f>INDEX($WYT$6:$XAN$36,MATCH(B61,WYT6:WYT36,0),MATCH(L52,WYT6:XAN6,0))</f>
        <v>#N/A</v>
      </c>
      <c r="E61" s="62" t="e">
        <f t="shared" si="3"/>
        <v>#DIV/0!</v>
      </c>
      <c r="F61" s="62" t="e">
        <f>INDEX($WWY$6:$WYS$36,MATCH(B61,WWY6:WWY36,0),MATCH(L52,WWY6:WYS6,0))</f>
        <v>#N/A</v>
      </c>
      <c r="G61" s="62" t="e">
        <f t="shared" si="4"/>
        <v>#DIV/0!</v>
      </c>
      <c r="H61" s="24">
        <f t="shared" si="5"/>
        <v>0.78537599999999996</v>
      </c>
      <c r="I61" s="84" t="e">
        <f t="shared" si="6"/>
        <v>#DIV/0!</v>
      </c>
      <c r="J61" s="6"/>
      <c r="K61" s="6"/>
      <c r="L61" s="60">
        <v>12</v>
      </c>
      <c r="M61" s="61" t="e">
        <f t="shared" si="7"/>
        <v>#DIV/0!</v>
      </c>
      <c r="N61" s="61" t="e">
        <f>INDEX($XAO$6:$XCI$36,MATCH(L61,XAO6:XAO36,0),MATCH(L52,XAO6:XCI6,0))</f>
        <v>#N/A</v>
      </c>
      <c r="O61" s="61" t="e">
        <f t="shared" si="8"/>
        <v>#DIV/0!</v>
      </c>
      <c r="P61" s="62" t="e">
        <f>INDEX($WWY$6:$WYS$36,MATCH(B61,WWY6:WWY36,0),MATCH(L52,WWY6:WYS6,0))</f>
        <v>#N/A</v>
      </c>
      <c r="Q61" s="62" t="e">
        <f t="shared" si="9"/>
        <v>#DIV/0!</v>
      </c>
      <c r="R61" s="24">
        <f t="shared" si="10"/>
        <v>0.78537599999999996</v>
      </c>
      <c r="S61" s="84" t="e">
        <f t="shared" si="11"/>
        <v>#DIV/0!</v>
      </c>
      <c r="T61" s="1"/>
      <c r="U61" s="1"/>
      <c r="V61" s="94" t="s">
        <v>261</v>
      </c>
      <c r="W61" s="94"/>
      <c r="X61" s="94"/>
      <c r="Y61" s="94"/>
      <c r="Z61" s="94"/>
      <c r="AA61" s="94"/>
      <c r="AB61" s="1"/>
      <c r="AC61" s="1"/>
      <c r="AD61" s="1"/>
    </row>
    <row r="62" spans="1:35">
      <c r="A62" s="1"/>
      <c r="B62" s="60">
        <v>13</v>
      </c>
      <c r="C62" s="62" t="e">
        <f t="shared" si="12"/>
        <v>#DIV/0!</v>
      </c>
      <c r="D62" s="62" t="e">
        <f>INDEX($WYT$6:$XAN$36,MATCH(B62,WYT6:WYT36,0),MATCH(L52,WYT6:XAN6,0))</f>
        <v>#N/A</v>
      </c>
      <c r="E62" s="62" t="e">
        <f t="shared" si="3"/>
        <v>#DIV/0!</v>
      </c>
      <c r="F62" s="62" t="e">
        <f>INDEX($WWY$6:$WYS$36,MATCH(B62,WWY6:WWY36,0),MATCH(L52,WWY6:WYS6,0))</f>
        <v>#N/A</v>
      </c>
      <c r="G62" s="62" t="e">
        <f t="shared" si="4"/>
        <v>#DIV/0!</v>
      </c>
      <c r="H62" s="24">
        <f t="shared" si="5"/>
        <v>0.92172599999999993</v>
      </c>
      <c r="I62" s="84" t="e">
        <f t="shared" si="6"/>
        <v>#DIV/0!</v>
      </c>
      <c r="J62" s="6"/>
      <c r="K62" s="6"/>
      <c r="L62" s="60">
        <v>13</v>
      </c>
      <c r="M62" s="61" t="e">
        <f t="shared" si="7"/>
        <v>#DIV/0!</v>
      </c>
      <c r="N62" s="61" t="e">
        <f>INDEX($XAO$6:$XCI$36,MATCH(L62,XAO6:XAO36,0),MATCH(L52,XAO6:XCI6,0))</f>
        <v>#N/A</v>
      </c>
      <c r="O62" s="61" t="e">
        <f t="shared" si="8"/>
        <v>#DIV/0!</v>
      </c>
      <c r="P62" s="62" t="e">
        <f>INDEX($WWY$6:$WYS$36,MATCH(B62,WWY6:WWY36,0),MATCH(L52,WWY6:WYS6,0))</f>
        <v>#N/A</v>
      </c>
      <c r="Q62" s="62" t="e">
        <f t="shared" si="9"/>
        <v>#DIV/0!</v>
      </c>
      <c r="R62" s="24">
        <f t="shared" si="10"/>
        <v>0.92172599999999993</v>
      </c>
      <c r="S62" s="84" t="e">
        <f t="shared" si="11"/>
        <v>#DIV/0!</v>
      </c>
      <c r="T62" s="1"/>
      <c r="U62" s="1"/>
      <c r="V62" s="93" t="s">
        <v>131</v>
      </c>
      <c r="W62" s="84" t="e">
        <f>W59-(2*B43)</f>
        <v>#DIV/0!</v>
      </c>
      <c r="X62" s="1" t="s">
        <v>33</v>
      </c>
      <c r="Y62" s="1"/>
      <c r="Z62" s="1"/>
      <c r="AA62" s="1"/>
      <c r="AB62" s="1"/>
      <c r="AC62" s="1"/>
      <c r="AD62" s="1"/>
    </row>
    <row r="63" spans="1:35">
      <c r="A63" s="1"/>
      <c r="B63" s="60">
        <v>14</v>
      </c>
      <c r="C63" s="62" t="e">
        <f t="shared" si="12"/>
        <v>#DIV/0!</v>
      </c>
      <c r="D63" s="62" t="e">
        <f>INDEX($WYT$6:$XAN$36,MATCH(B63,WYT6:WYT36,0),MATCH(L52,WYT6:XAN6,0))</f>
        <v>#N/A</v>
      </c>
      <c r="E63" s="62" t="e">
        <f t="shared" si="3"/>
        <v>#DIV/0!</v>
      </c>
      <c r="F63" s="62" t="e">
        <f>INDEX($WWY$6:$WYS$36,MATCH(B63,WWY6:WWY36,0),MATCH(L52,WWY6:WYS6,0))</f>
        <v>#N/A</v>
      </c>
      <c r="G63" s="62" t="e">
        <f t="shared" si="4"/>
        <v>#DIV/0!</v>
      </c>
      <c r="H63" s="24">
        <f t="shared" si="5"/>
        <v>1.0689839999999999</v>
      </c>
      <c r="I63" s="84" t="e">
        <f t="shared" si="6"/>
        <v>#DIV/0!</v>
      </c>
      <c r="J63" s="6"/>
      <c r="K63" s="6"/>
      <c r="L63" s="60">
        <v>14</v>
      </c>
      <c r="M63" s="61" t="e">
        <f t="shared" si="7"/>
        <v>#DIV/0!</v>
      </c>
      <c r="N63" s="61" t="e">
        <f>INDEX($XAO$6:$XCI$36,MATCH(L63,XAO6:XAO36,0),MATCH(L52,XAO6:XCI6,0))</f>
        <v>#N/A</v>
      </c>
      <c r="O63" s="61" t="e">
        <f t="shared" si="8"/>
        <v>#DIV/0!</v>
      </c>
      <c r="P63" s="62" t="e">
        <f>INDEX($WWY$6:$WYS$36,MATCH(B63,WWY6:WWY36,0),MATCH(L52,WWY6:WYS6,0))</f>
        <v>#N/A</v>
      </c>
      <c r="Q63" s="62" t="e">
        <f t="shared" si="9"/>
        <v>#DIV/0!</v>
      </c>
      <c r="R63" s="24">
        <f t="shared" si="10"/>
        <v>1.0689839999999999</v>
      </c>
      <c r="S63" s="84" t="e">
        <f t="shared" si="11"/>
        <v>#DIV/0!</v>
      </c>
      <c r="T63" s="1"/>
      <c r="U63" s="1"/>
      <c r="V63" s="33"/>
      <c r="W63" s="32"/>
      <c r="X63" s="1"/>
      <c r="Y63" s="1"/>
      <c r="Z63" s="1"/>
      <c r="AA63" s="1"/>
      <c r="AB63" s="1"/>
      <c r="AC63" s="1"/>
      <c r="AD63" s="1"/>
    </row>
    <row r="64" spans="1:35">
      <c r="A64" s="1"/>
      <c r="B64" s="60">
        <v>15</v>
      </c>
      <c r="C64" s="62" t="e">
        <f t="shared" si="12"/>
        <v>#DIV/0!</v>
      </c>
      <c r="D64" s="62" t="e">
        <f>INDEX($WYT$6:$XAN$36,MATCH(B64,WYT6:WYT36,0),MATCH(L52,WYT6:XAN6,0))</f>
        <v>#N/A</v>
      </c>
      <c r="E64" s="62" t="e">
        <f t="shared" si="3"/>
        <v>#DIV/0!</v>
      </c>
      <c r="F64" s="62" t="e">
        <f>INDEX($WWY$6:$WYS$36,MATCH(B64,WWY6:WWY36,0),MATCH(L52,WWY6:WYS6,0))</f>
        <v>#N/A</v>
      </c>
      <c r="G64" s="62" t="e">
        <f t="shared" si="4"/>
        <v>#DIV/0!</v>
      </c>
      <c r="H64" s="24">
        <f t="shared" si="5"/>
        <v>1.22715</v>
      </c>
      <c r="I64" s="84" t="e">
        <f t="shared" si="6"/>
        <v>#DIV/0!</v>
      </c>
      <c r="J64" s="6"/>
      <c r="K64" s="6"/>
      <c r="L64" s="60">
        <v>15</v>
      </c>
      <c r="M64" s="61" t="e">
        <f t="shared" si="7"/>
        <v>#DIV/0!</v>
      </c>
      <c r="N64" s="61" t="e">
        <f>INDEX($XAO$6:$XCI$36,MATCH(L64,XAO6:XAO36,0),MATCH(L52,XAO6:XCI6,0))</f>
        <v>#N/A</v>
      </c>
      <c r="O64" s="61" t="e">
        <f t="shared" si="8"/>
        <v>#DIV/0!</v>
      </c>
      <c r="P64" s="62" t="e">
        <f>INDEX($WWY$6:$WYS$36,MATCH(B64,WWY6:WWY36,0),MATCH(L52,WWY6:WYS6,0))</f>
        <v>#N/A</v>
      </c>
      <c r="Q64" s="62" t="e">
        <f t="shared" si="9"/>
        <v>#DIV/0!</v>
      </c>
      <c r="R64" s="24">
        <f t="shared" si="10"/>
        <v>1.22715</v>
      </c>
      <c r="S64" s="84" t="e">
        <f t="shared" si="11"/>
        <v>#DIV/0!</v>
      </c>
      <c r="T64" s="1"/>
      <c r="U64" s="1"/>
      <c r="V64" s="152" t="s">
        <v>262</v>
      </c>
      <c r="W64" s="152"/>
      <c r="X64" s="152"/>
      <c r="Y64" s="152"/>
      <c r="Z64" s="152"/>
      <c r="AA64" s="1"/>
      <c r="AB64" s="1"/>
      <c r="AC64" s="1"/>
      <c r="AD64" s="1"/>
    </row>
    <row r="65" spans="1:30">
      <c r="A65" s="1"/>
      <c r="B65" s="60">
        <v>16</v>
      </c>
      <c r="C65" s="62" t="e">
        <f t="shared" si="12"/>
        <v>#DIV/0!</v>
      </c>
      <c r="D65" s="62" t="e">
        <f>INDEX($WYT$6:$XAN$36,MATCH(B65,WYT6:WYT36,0),MATCH(L52,WYT6:XAN6,0))</f>
        <v>#N/A</v>
      </c>
      <c r="E65" s="62" t="e">
        <f t="shared" si="3"/>
        <v>#DIV/0!</v>
      </c>
      <c r="F65" s="62" t="e">
        <f>INDEX($WWY$6:$WYS$36,MATCH(B65,WWY6:WWY36,0),MATCH(L52,WWY6:WYS6,0))</f>
        <v>#N/A</v>
      </c>
      <c r="G65" s="62" t="e">
        <f t="shared" si="4"/>
        <v>#DIV/0!</v>
      </c>
      <c r="H65" s="24">
        <f t="shared" si="5"/>
        <v>1.3962239999999999</v>
      </c>
      <c r="I65" s="84" t="e">
        <f t="shared" si="6"/>
        <v>#DIV/0!</v>
      </c>
      <c r="J65" s="6"/>
      <c r="K65" s="6"/>
      <c r="L65" s="60">
        <v>16</v>
      </c>
      <c r="M65" s="61" t="e">
        <f t="shared" si="7"/>
        <v>#DIV/0!</v>
      </c>
      <c r="N65" s="61" t="e">
        <f>INDEX($XAO$6:$XCI$36,MATCH(L65,XAO6:XAO36,0),MATCH(L52,XAO6:XCI6,0))</f>
        <v>#N/A</v>
      </c>
      <c r="O65" s="61" t="e">
        <f t="shared" si="8"/>
        <v>#DIV/0!</v>
      </c>
      <c r="P65" s="62" t="e">
        <f>INDEX($WWY$6:$WYS$36,MATCH(B65,WWY6:WWY36,0),MATCH(L52,WWY6:WYS6,0))</f>
        <v>#N/A</v>
      </c>
      <c r="Q65" s="62" t="e">
        <f t="shared" si="9"/>
        <v>#DIV/0!</v>
      </c>
      <c r="R65" s="24">
        <f t="shared" si="10"/>
        <v>1.3962239999999999</v>
      </c>
      <c r="S65" s="84" t="e">
        <f t="shared" si="11"/>
        <v>#DIV/0!</v>
      </c>
      <c r="T65" s="1"/>
      <c r="U65" s="1"/>
      <c r="V65" s="93" t="s">
        <v>131</v>
      </c>
      <c r="W65" s="84" t="e">
        <f>W62*W62*0.005454</f>
        <v>#DIV/0!</v>
      </c>
      <c r="X65" s="1" t="s">
        <v>83</v>
      </c>
      <c r="Y65" s="1"/>
      <c r="Z65" s="1"/>
      <c r="AA65" s="1"/>
      <c r="AB65" s="1"/>
      <c r="AC65" s="1"/>
      <c r="AD65" s="1"/>
    </row>
    <row r="66" spans="1:30">
      <c r="A66" s="1"/>
      <c r="B66" s="60">
        <v>17</v>
      </c>
      <c r="C66" s="62" t="e">
        <f t="shared" si="12"/>
        <v>#DIV/0!</v>
      </c>
      <c r="D66" s="62" t="e">
        <f>INDEX($WYT$6:$XAN$36,MATCH(B66,WYT6:WYT36,0),MATCH(L52,WYT6:XAN6,0))</f>
        <v>#N/A</v>
      </c>
      <c r="E66" s="62" t="e">
        <f t="shared" si="3"/>
        <v>#DIV/0!</v>
      </c>
      <c r="F66" s="62" t="e">
        <f>INDEX($WWY$6:$WYS$36,MATCH(B66,WWY6:WWY36,0),MATCH(L52,WWY6:WYS6,0))</f>
        <v>#N/A</v>
      </c>
      <c r="G66" s="62" t="e">
        <f t="shared" si="4"/>
        <v>#DIV/0!</v>
      </c>
      <c r="H66" s="24">
        <f t="shared" si="5"/>
        <v>1.576206</v>
      </c>
      <c r="I66" s="84" t="e">
        <f t="shared" si="6"/>
        <v>#DIV/0!</v>
      </c>
      <c r="J66" s="6"/>
      <c r="K66" s="6"/>
      <c r="L66" s="60">
        <v>17</v>
      </c>
      <c r="M66" s="61" t="e">
        <f t="shared" si="7"/>
        <v>#DIV/0!</v>
      </c>
      <c r="N66" s="61" t="e">
        <f>INDEX($XAO$6:$XCI$36,MATCH(L66,XAO6:XAO36,0),MATCH(L52,XAO6:XCI6,0))</f>
        <v>#N/A</v>
      </c>
      <c r="O66" s="61" t="e">
        <f t="shared" si="8"/>
        <v>#DIV/0!</v>
      </c>
      <c r="P66" s="62" t="e">
        <f>INDEX($WWY$6:$WYS$36,MATCH(B66,WWY6:WWY36,0),MATCH(L52,WWY6:WYS6,0))</f>
        <v>#N/A</v>
      </c>
      <c r="Q66" s="62" t="e">
        <f t="shared" si="9"/>
        <v>#DIV/0!</v>
      </c>
      <c r="R66" s="24">
        <f t="shared" si="10"/>
        <v>1.576206</v>
      </c>
      <c r="S66" s="84" t="e">
        <f t="shared" si="11"/>
        <v>#DIV/0!</v>
      </c>
      <c r="T66" s="1"/>
      <c r="U66" s="1"/>
      <c r="V66" s="33"/>
      <c r="W66" s="32"/>
      <c r="X66" s="1"/>
      <c r="Y66" s="1"/>
      <c r="Z66" s="1"/>
      <c r="AA66" s="1"/>
      <c r="AB66" s="1"/>
      <c r="AC66" s="1"/>
      <c r="AD66" s="1"/>
    </row>
    <row r="67" spans="1:30">
      <c r="A67" s="1"/>
      <c r="B67" s="60">
        <v>18</v>
      </c>
      <c r="C67" s="62" t="e">
        <f t="shared" si="12"/>
        <v>#DIV/0!</v>
      </c>
      <c r="D67" s="62" t="e">
        <f>INDEX($WYT$6:$XAN$36,MATCH(B67,WYT6:WYT36,0),MATCH(L52,WYT6:XAN6,0))</f>
        <v>#N/A</v>
      </c>
      <c r="E67" s="62" t="e">
        <f t="shared" si="3"/>
        <v>#DIV/0!</v>
      </c>
      <c r="F67" s="62" t="e">
        <f>INDEX($WWY$6:$WYS$36,MATCH(B67,WWY6:WWY36,0),MATCH(L52,WWY6:WYS6,0))</f>
        <v>#N/A</v>
      </c>
      <c r="G67" s="62" t="e">
        <f t="shared" si="4"/>
        <v>#DIV/0!</v>
      </c>
      <c r="H67" s="24">
        <f t="shared" si="5"/>
        <v>1.7670959999999998</v>
      </c>
      <c r="I67" s="84" t="e">
        <f t="shared" si="6"/>
        <v>#DIV/0!</v>
      </c>
      <c r="J67" s="6"/>
      <c r="K67" s="6"/>
      <c r="L67" s="60">
        <v>18</v>
      </c>
      <c r="M67" s="61" t="e">
        <f t="shared" si="7"/>
        <v>#DIV/0!</v>
      </c>
      <c r="N67" s="61" t="e">
        <f>INDEX($XAO$6:$XCI$36,MATCH(L67,XAO6:XAO36,0),MATCH(L52,XAO6:XCI6,0))</f>
        <v>#N/A</v>
      </c>
      <c r="O67" s="61" t="e">
        <f t="shared" si="8"/>
        <v>#DIV/0!</v>
      </c>
      <c r="P67" s="62" t="e">
        <f>INDEX($WWY$6:$WYS$36,MATCH(B67,WWY6:WWY36,0),MATCH(L52,WWY6:WYS6,0))</f>
        <v>#N/A</v>
      </c>
      <c r="Q67" s="62" t="e">
        <f t="shared" si="9"/>
        <v>#DIV/0!</v>
      </c>
      <c r="R67" s="24">
        <f t="shared" si="10"/>
        <v>1.7670959999999998</v>
      </c>
      <c r="S67" s="84" t="e">
        <f t="shared" si="11"/>
        <v>#DIV/0!</v>
      </c>
      <c r="T67" s="1"/>
      <c r="U67" s="1"/>
      <c r="V67" s="152" t="s">
        <v>84</v>
      </c>
      <c r="W67" s="152"/>
      <c r="X67" s="152"/>
      <c r="Y67" s="1"/>
      <c r="Z67" s="1"/>
      <c r="AA67" s="1"/>
      <c r="AB67" s="1"/>
      <c r="AC67" s="1"/>
      <c r="AD67" s="1"/>
    </row>
    <row r="68" spans="1:30">
      <c r="A68" s="1"/>
      <c r="B68" s="60">
        <v>19</v>
      </c>
      <c r="C68" s="62" t="e">
        <f t="shared" si="12"/>
        <v>#DIV/0!</v>
      </c>
      <c r="D68" s="62" t="e">
        <f>INDEX($WYT$6:$XAN$36,MATCH(B68,WYT6:WYT36,0),MATCH(L52,WYT6:XAN6,0))</f>
        <v>#N/A</v>
      </c>
      <c r="E68" s="62" t="e">
        <f t="shared" si="3"/>
        <v>#DIV/0!</v>
      </c>
      <c r="F68" s="62" t="e">
        <f>INDEX($WWY$6:$WYS$36,MATCH(B68,WWY6:WWY36,0),MATCH(L52,WWY6:WYS6,0))</f>
        <v>#N/A</v>
      </c>
      <c r="G68" s="62" t="e">
        <f t="shared" si="4"/>
        <v>#DIV/0!</v>
      </c>
      <c r="H68" s="24">
        <f t="shared" si="5"/>
        <v>1.9688939999999999</v>
      </c>
      <c r="I68" s="84" t="e">
        <f t="shared" si="6"/>
        <v>#DIV/0!</v>
      </c>
      <c r="J68" s="6"/>
      <c r="K68" s="6"/>
      <c r="L68" s="60">
        <v>19</v>
      </c>
      <c r="M68" s="61" t="e">
        <f t="shared" si="7"/>
        <v>#DIV/0!</v>
      </c>
      <c r="N68" s="61" t="e">
        <f>INDEX($XAO$6:$XCI$36,MATCH(L68,XAO6:XAO36,0),MATCH(L52,XAO6:XCI6,0))</f>
        <v>#N/A</v>
      </c>
      <c r="O68" s="61" t="e">
        <f t="shared" si="8"/>
        <v>#DIV/0!</v>
      </c>
      <c r="P68" s="62" t="e">
        <f>INDEX($WWY$6:$WYS$36,MATCH(B68,WWY6:WWY36,0),MATCH(L52,WWY6:WYS6,0))</f>
        <v>#N/A</v>
      </c>
      <c r="Q68" s="62" t="e">
        <f t="shared" si="9"/>
        <v>#DIV/0!</v>
      </c>
      <c r="R68" s="24">
        <f t="shared" si="10"/>
        <v>1.9688939999999999</v>
      </c>
      <c r="S68" s="84" t="e">
        <f t="shared" si="11"/>
        <v>#DIV/0!</v>
      </c>
      <c r="T68" s="1"/>
      <c r="U68" s="1"/>
      <c r="V68" s="93" t="s">
        <v>131</v>
      </c>
      <c r="W68" s="84" t="e">
        <f>W56/W65</f>
        <v>#DIV/0!</v>
      </c>
      <c r="X68" s="1"/>
      <c r="Y68" s="1"/>
      <c r="Z68" s="1"/>
      <c r="AA68" s="1"/>
      <c r="AB68" s="1"/>
      <c r="AC68" s="1"/>
      <c r="AD68" s="1"/>
    </row>
    <row r="69" spans="1:30">
      <c r="A69" s="1"/>
      <c r="B69" s="60">
        <v>20</v>
      </c>
      <c r="C69" s="62" t="e">
        <f t="shared" si="12"/>
        <v>#DIV/0!</v>
      </c>
      <c r="D69" s="62" t="e">
        <f>INDEX($WYT$6:$XAN$36,MATCH(B69,WYT6:WYT36,0),MATCH(L52,WYT6:XAN6,0))</f>
        <v>#N/A</v>
      </c>
      <c r="E69" s="62" t="e">
        <f t="shared" si="3"/>
        <v>#DIV/0!</v>
      </c>
      <c r="F69" s="62" t="e">
        <f>INDEX($WWY$6:$WYS$36,MATCH(B69,WWY6:WWY36,0),MATCH(L52,WWY6:WYS6,0))</f>
        <v>#N/A</v>
      </c>
      <c r="G69" s="62" t="e">
        <f t="shared" si="4"/>
        <v>#DIV/0!</v>
      </c>
      <c r="H69" s="24">
        <f t="shared" si="5"/>
        <v>2.1816</v>
      </c>
      <c r="I69" s="84" t="e">
        <f t="shared" si="6"/>
        <v>#DIV/0!</v>
      </c>
      <c r="J69" s="6"/>
      <c r="K69" s="6"/>
      <c r="L69" s="60">
        <v>20</v>
      </c>
      <c r="M69" s="61" t="e">
        <f t="shared" si="7"/>
        <v>#DIV/0!</v>
      </c>
      <c r="N69" s="61" t="e">
        <f>INDEX($XAO$6:$XCI$36,MATCH(L69,XAO6:XAO36,0),MATCH(L52,XAO6:XCI6,0))</f>
        <v>#N/A</v>
      </c>
      <c r="O69" s="61" t="e">
        <f t="shared" si="8"/>
        <v>#DIV/0!</v>
      </c>
      <c r="P69" s="62" t="e">
        <f>INDEX($WWY$6:$WYS$36,MATCH(B69,WWY6:WWY36,0),MATCH(L52,WWY6:WYS6,0))</f>
        <v>#N/A</v>
      </c>
      <c r="Q69" s="62" t="e">
        <f t="shared" si="9"/>
        <v>#DIV/0!</v>
      </c>
      <c r="R69" s="24">
        <f t="shared" si="10"/>
        <v>2.1816</v>
      </c>
      <c r="S69" s="84" t="e">
        <f t="shared" si="11"/>
        <v>#DIV/0!</v>
      </c>
      <c r="T69" s="1"/>
      <c r="U69" s="1"/>
      <c r="V69" s="33"/>
      <c r="W69" s="32"/>
      <c r="X69" s="1"/>
      <c r="Y69" s="1"/>
      <c r="Z69" s="1"/>
      <c r="AA69" s="1"/>
      <c r="AB69" s="1"/>
      <c r="AC69" s="1"/>
      <c r="AD69" s="1"/>
    </row>
    <row r="70" spans="1:30">
      <c r="A70" s="1"/>
      <c r="B70" s="60">
        <v>21</v>
      </c>
      <c r="C70" s="62" t="e">
        <f t="shared" si="12"/>
        <v>#DIV/0!</v>
      </c>
      <c r="D70" s="62" t="e">
        <f>INDEX($WYT$6:$XAN$36,MATCH(B70,WYT6:WYT36,0),MATCH(L52,WYT6:XAN6,0))</f>
        <v>#N/A</v>
      </c>
      <c r="E70" s="62" t="e">
        <f t="shared" si="3"/>
        <v>#DIV/0!</v>
      </c>
      <c r="F70" s="62" t="e">
        <f>INDEX($WWY$6:$WYS$36,MATCH(B70,WWY6:WWY36,0),MATCH(L52,WWY6:WYS6,0))</f>
        <v>#N/A</v>
      </c>
      <c r="G70" s="62" t="e">
        <f t="shared" si="4"/>
        <v>#DIV/0!</v>
      </c>
      <c r="H70" s="24">
        <f t="shared" si="5"/>
        <v>2.405214</v>
      </c>
      <c r="I70" s="84" t="e">
        <f t="shared" si="6"/>
        <v>#DIV/0!</v>
      </c>
      <c r="J70" s="6"/>
      <c r="K70" s="6"/>
      <c r="L70" s="60">
        <v>21</v>
      </c>
      <c r="M70" s="61" t="e">
        <f t="shared" si="7"/>
        <v>#DIV/0!</v>
      </c>
      <c r="N70" s="61" t="e">
        <f>INDEX($XAO$6:$XCI$36,MATCH(L70,XAO6:XAO36,0),MATCH(L52,XAO6:XCI6,0))</f>
        <v>#N/A</v>
      </c>
      <c r="O70" s="61" t="e">
        <f t="shared" si="8"/>
        <v>#DIV/0!</v>
      </c>
      <c r="P70" s="62" t="e">
        <f>INDEX($WWY$6:$WYS$36,MATCH(B70,WWY6:WWY36,0),MATCH(L52,WWY6:WYS6,0))</f>
        <v>#N/A</v>
      </c>
      <c r="Q70" s="62" t="e">
        <f t="shared" si="9"/>
        <v>#DIV/0!</v>
      </c>
      <c r="R70" s="24">
        <f t="shared" si="10"/>
        <v>2.405214</v>
      </c>
      <c r="S70" s="84" t="e">
        <f t="shared" si="11"/>
        <v>#DIV/0!</v>
      </c>
      <c r="T70" s="1"/>
      <c r="U70" s="1"/>
      <c r="V70" s="152" t="s">
        <v>263</v>
      </c>
      <c r="W70" s="152"/>
      <c r="X70" s="152"/>
      <c r="Y70" s="152"/>
      <c r="Z70" s="1"/>
      <c r="AA70" s="1"/>
      <c r="AB70" s="1"/>
      <c r="AC70" s="1"/>
      <c r="AD70" s="1"/>
    </row>
    <row r="71" spans="1:30">
      <c r="A71" s="1"/>
      <c r="B71" s="60">
        <v>22</v>
      </c>
      <c r="C71" s="62" t="e">
        <f t="shared" si="12"/>
        <v>#DIV/0!</v>
      </c>
      <c r="D71" s="62" t="e">
        <f>INDEX($WYT$6:$XAN$36,MATCH(B71,WYT6:WYT36,0),MATCH(L52,WYT6:XAN6,0))</f>
        <v>#N/A</v>
      </c>
      <c r="E71" s="62" t="e">
        <f t="shared" si="3"/>
        <v>#DIV/0!</v>
      </c>
      <c r="F71" s="62" t="e">
        <f>INDEX($WWY$6:$WYS$36,MATCH(B71,WWY6:WWY36,0),MATCH(L52,WWY6:WYS6,0))</f>
        <v>#N/A</v>
      </c>
      <c r="G71" s="62" t="e">
        <f t="shared" si="4"/>
        <v>#DIV/0!</v>
      </c>
      <c r="H71" s="24">
        <f t="shared" si="5"/>
        <v>2.6397359999999996</v>
      </c>
      <c r="I71" s="84" t="e">
        <f t="shared" si="6"/>
        <v>#DIV/0!</v>
      </c>
      <c r="J71" s="6"/>
      <c r="K71" s="6"/>
      <c r="L71" s="60">
        <v>22</v>
      </c>
      <c r="M71" s="61" t="e">
        <f t="shared" si="7"/>
        <v>#DIV/0!</v>
      </c>
      <c r="N71" s="61" t="e">
        <f>INDEX($XAO$6:$XCI$36,MATCH(L71,XAO6:XAO36,0),MATCH(L52,XAO6:XCI6,0))</f>
        <v>#N/A</v>
      </c>
      <c r="O71" s="61" t="e">
        <f t="shared" si="8"/>
        <v>#DIV/0!</v>
      </c>
      <c r="P71" s="62" t="e">
        <f>INDEX($WWY$6:$WYS$36,MATCH(B71,WWY6:WWY36,0),MATCH(L52,WWY6:WYS6,0))</f>
        <v>#N/A</v>
      </c>
      <c r="Q71" s="62" t="e">
        <f t="shared" si="9"/>
        <v>#DIV/0!</v>
      </c>
      <c r="R71" s="24">
        <f t="shared" si="10"/>
        <v>2.6397359999999996</v>
      </c>
      <c r="S71" s="84" t="e">
        <f t="shared" si="11"/>
        <v>#DIV/0!</v>
      </c>
      <c r="T71" s="1"/>
      <c r="U71" s="1"/>
      <c r="V71" s="31"/>
      <c r="W71" s="153" t="s">
        <v>85</v>
      </c>
      <c r="X71" s="153"/>
      <c r="Y71" s="153"/>
      <c r="Z71" s="1"/>
      <c r="AA71" s="1"/>
      <c r="AB71" s="1"/>
      <c r="AC71" s="1"/>
      <c r="AD71" s="1"/>
    </row>
    <row r="72" spans="1:30">
      <c r="A72" s="1"/>
      <c r="B72" s="60">
        <v>23</v>
      </c>
      <c r="C72" s="62" t="e">
        <f t="shared" si="12"/>
        <v>#DIV/0!</v>
      </c>
      <c r="D72" s="62" t="e">
        <f>INDEX($WYT$6:$XAN$36,MATCH(B72,WYT6:WYT36,0),MATCH(L52,WYT6:XAN6,0))</f>
        <v>#N/A</v>
      </c>
      <c r="E72" s="62" t="e">
        <f t="shared" si="3"/>
        <v>#DIV/0!</v>
      </c>
      <c r="F72" s="62" t="e">
        <f>INDEX($WWY$6:$WYS$36,MATCH(B72,WWY6:WWY36,0),MATCH(L52,WWY6:WYS6,0))</f>
        <v>#N/A</v>
      </c>
      <c r="G72" s="62" t="e">
        <f t="shared" si="4"/>
        <v>#DIV/0!</v>
      </c>
      <c r="H72" s="24">
        <f t="shared" si="5"/>
        <v>2.8851659999999999</v>
      </c>
      <c r="I72" s="84" t="e">
        <f t="shared" si="6"/>
        <v>#DIV/0!</v>
      </c>
      <c r="J72" s="6"/>
      <c r="K72" s="6"/>
      <c r="L72" s="60">
        <v>23</v>
      </c>
      <c r="M72" s="61" t="e">
        <f t="shared" si="7"/>
        <v>#DIV/0!</v>
      </c>
      <c r="N72" s="61" t="e">
        <f>INDEX($XAO$6:$XCI$36,MATCH(L72,XAO6:XAO36,0),MATCH(L52,XAO6:XCI6,0))</f>
        <v>#N/A</v>
      </c>
      <c r="O72" s="61" t="e">
        <f t="shared" si="8"/>
        <v>#DIV/0!</v>
      </c>
      <c r="P72" s="62" t="e">
        <f>INDEX($WWY$6:$WYS$36,MATCH(B72,WWY6:WWY36,0),MATCH(L52,WWY6:WYS6,0))</f>
        <v>#N/A</v>
      </c>
      <c r="Q72" s="62" t="e">
        <f t="shared" si="9"/>
        <v>#DIV/0!</v>
      </c>
      <c r="R72" s="24">
        <f t="shared" si="10"/>
        <v>2.8851659999999999</v>
      </c>
      <c r="S72" s="84" t="e">
        <f t="shared" si="11"/>
        <v>#DIV/0!</v>
      </c>
      <c r="T72" s="1"/>
      <c r="U72" s="1"/>
      <c r="V72" s="93" t="s">
        <v>131</v>
      </c>
      <c r="W72" s="88" t="e">
        <f>E87*W68</f>
        <v>#DIV/0!</v>
      </c>
      <c r="X72" s="1" t="s">
        <v>34</v>
      </c>
      <c r="Y72" s="1"/>
      <c r="Z72" s="1"/>
      <c r="AA72" s="1"/>
      <c r="AB72" s="1"/>
      <c r="AC72" s="1"/>
      <c r="AD72" s="1"/>
    </row>
    <row r="73" spans="1:30">
      <c r="A73" s="1"/>
      <c r="B73" s="60">
        <v>24</v>
      </c>
      <c r="C73" s="62" t="e">
        <f t="shared" si="12"/>
        <v>#DIV/0!</v>
      </c>
      <c r="D73" s="62" t="e">
        <f>INDEX($WYT$6:$XAN$36,MATCH(B73,WYT6:WYT36,0),MATCH(L52,WYT6:XAN6,0))</f>
        <v>#N/A</v>
      </c>
      <c r="E73" s="62" t="e">
        <f t="shared" si="3"/>
        <v>#DIV/0!</v>
      </c>
      <c r="F73" s="62" t="e">
        <f>INDEX($WWY$6:$WYS$36,MATCH(B73,WWY6:WWY36,0),MATCH(L52,WWY6:WYS6,0))</f>
        <v>#N/A</v>
      </c>
      <c r="G73" s="62" t="e">
        <f t="shared" si="4"/>
        <v>#DIV/0!</v>
      </c>
      <c r="H73" s="24">
        <f t="shared" si="5"/>
        <v>3.1415039999999999</v>
      </c>
      <c r="I73" s="84" t="e">
        <f t="shared" si="6"/>
        <v>#DIV/0!</v>
      </c>
      <c r="J73" s="6"/>
      <c r="K73" s="6"/>
      <c r="L73" s="60">
        <v>24</v>
      </c>
      <c r="M73" s="61" t="e">
        <f t="shared" si="7"/>
        <v>#DIV/0!</v>
      </c>
      <c r="N73" s="61" t="e">
        <f>INDEX($XAO$6:$XCI$36,MATCH(L73,XAO6:XAO36,0),MATCH(L52,XAO6:XCI6,0))</f>
        <v>#N/A</v>
      </c>
      <c r="O73" s="61" t="e">
        <f t="shared" si="8"/>
        <v>#DIV/0!</v>
      </c>
      <c r="P73" s="62" t="e">
        <f>INDEX($WWY$6:$WYS$36,MATCH(B73,WWY6:WWY36,0),MATCH(L52,WWY6:WYS6,0))</f>
        <v>#N/A</v>
      </c>
      <c r="Q73" s="62" t="e">
        <f t="shared" si="9"/>
        <v>#DIV/0!</v>
      </c>
      <c r="R73" s="24">
        <f t="shared" si="10"/>
        <v>3.1415039999999999</v>
      </c>
      <c r="S73" s="84" t="e">
        <f t="shared" si="11"/>
        <v>#DIV/0!</v>
      </c>
      <c r="T73" s="1"/>
      <c r="U73" s="1"/>
      <c r="V73" s="33"/>
      <c r="W73" s="153" t="s">
        <v>86</v>
      </c>
      <c r="X73" s="153"/>
      <c r="Y73" s="153"/>
      <c r="Z73" s="1"/>
      <c r="AA73" s="1"/>
      <c r="AB73" s="1"/>
      <c r="AC73" s="1"/>
      <c r="AD73" s="1"/>
    </row>
    <row r="74" spans="1:30">
      <c r="A74" s="1"/>
      <c r="B74" s="60">
        <v>25</v>
      </c>
      <c r="C74" s="62" t="e">
        <f t="shared" si="12"/>
        <v>#DIV/0!</v>
      </c>
      <c r="D74" s="62" t="e">
        <f>INDEX($WYT$6:$XAN$36,MATCH(B74,WYT6:WYT36,0),MATCH(L52,WYT6:XAN6,0))</f>
        <v>#N/A</v>
      </c>
      <c r="E74" s="62" t="e">
        <f t="shared" si="3"/>
        <v>#DIV/0!</v>
      </c>
      <c r="F74" s="62" t="e">
        <f>INDEX($WWY$6:$WYS$36,MATCH(B74,WWY6:WWY36,0),MATCH(L52,WWY6:WYS6,0))</f>
        <v>#N/A</v>
      </c>
      <c r="G74" s="62" t="e">
        <f t="shared" si="4"/>
        <v>#DIV/0!</v>
      </c>
      <c r="H74" s="24">
        <f t="shared" si="5"/>
        <v>3.4087499999999999</v>
      </c>
      <c r="I74" s="84" t="e">
        <f t="shared" si="6"/>
        <v>#DIV/0!</v>
      </c>
      <c r="J74" s="6"/>
      <c r="K74" s="6"/>
      <c r="L74" s="60">
        <v>25</v>
      </c>
      <c r="M74" s="61" t="e">
        <f t="shared" si="7"/>
        <v>#DIV/0!</v>
      </c>
      <c r="N74" s="61" t="e">
        <f>INDEX($XAO$6:$XCI$36,MATCH(L74,XAO6:XAO36,0),MATCH(L52,XAO6:XCI6,0))</f>
        <v>#N/A</v>
      </c>
      <c r="O74" s="61" t="e">
        <f t="shared" si="8"/>
        <v>#DIV/0!</v>
      </c>
      <c r="P74" s="62" t="e">
        <f>INDEX($WWY$6:$WYS$36,MATCH(B74,WWY6:WWY36,0),MATCH(L52,WWY6:WYS6,0))</f>
        <v>#N/A</v>
      </c>
      <c r="Q74" s="62" t="e">
        <f t="shared" si="9"/>
        <v>#DIV/0!</v>
      </c>
      <c r="R74" s="24">
        <f t="shared" si="10"/>
        <v>3.4087499999999999</v>
      </c>
      <c r="S74" s="84" t="e">
        <f t="shared" si="11"/>
        <v>#DIV/0!</v>
      </c>
      <c r="T74" s="1"/>
      <c r="U74" s="1"/>
      <c r="V74" s="93" t="s">
        <v>131</v>
      </c>
      <c r="W74" s="88" t="e">
        <f>O87*W68</f>
        <v>#DIV/0!</v>
      </c>
      <c r="X74" s="1" t="s">
        <v>34</v>
      </c>
      <c r="Y74" s="1"/>
      <c r="Z74" s="1"/>
      <c r="AA74" s="1"/>
      <c r="AB74" s="1"/>
      <c r="AC74" s="1"/>
      <c r="AD74" s="1"/>
    </row>
    <row r="75" spans="1:30">
      <c r="A75" s="1"/>
      <c r="B75" s="60">
        <v>26</v>
      </c>
      <c r="C75" s="62" t="e">
        <f t="shared" si="12"/>
        <v>#DIV/0!</v>
      </c>
      <c r="D75" s="62" t="e">
        <f>INDEX($WYT$6:$XAN$36,MATCH(B75,WYT6:WYT36,0),MATCH(L52,WYT6:XAN6,0))</f>
        <v>#N/A</v>
      </c>
      <c r="E75" s="62" t="e">
        <f t="shared" si="3"/>
        <v>#DIV/0!</v>
      </c>
      <c r="F75" s="62" t="e">
        <f>INDEX($WWY$6:$WYS$36,MATCH(B75,WWY6:WWY36,0),MATCH(L52,WWY6:WYS6,0))</f>
        <v>#N/A</v>
      </c>
      <c r="G75" s="62" t="e">
        <f t="shared" si="4"/>
        <v>#DIV/0!</v>
      </c>
      <c r="H75" s="24">
        <f t="shared" si="5"/>
        <v>3.6869039999999997</v>
      </c>
      <c r="I75" s="84" t="e">
        <f t="shared" si="6"/>
        <v>#DIV/0!</v>
      </c>
      <c r="J75" s="6"/>
      <c r="K75" s="6"/>
      <c r="L75" s="60">
        <v>26</v>
      </c>
      <c r="M75" s="61" t="e">
        <f t="shared" si="7"/>
        <v>#DIV/0!</v>
      </c>
      <c r="N75" s="61" t="e">
        <f>INDEX($XAO$6:$XCI$36,MATCH(L75,XAO6:XAO36,0),MATCH(L52,XAO6:XCI6,0))</f>
        <v>#N/A</v>
      </c>
      <c r="O75" s="61" t="e">
        <f t="shared" si="8"/>
        <v>#DIV/0!</v>
      </c>
      <c r="P75" s="62" t="e">
        <f>INDEX($WWY$6:$WYS$36,MATCH(B75,WWY6:WWY36,0),MATCH(L52,WWY6:WYS6,0))</f>
        <v>#N/A</v>
      </c>
      <c r="Q75" s="62" t="e">
        <f t="shared" si="9"/>
        <v>#DIV/0!</v>
      </c>
      <c r="R75" s="24">
        <f t="shared" si="10"/>
        <v>3.6869039999999997</v>
      </c>
      <c r="S75" s="84" t="e">
        <f t="shared" si="11"/>
        <v>#DIV/0!</v>
      </c>
      <c r="T75" s="1"/>
      <c r="U75" s="1"/>
      <c r="V75" s="33"/>
      <c r="W75" s="153" t="s">
        <v>87</v>
      </c>
      <c r="X75" s="153"/>
      <c r="Y75" s="1"/>
      <c r="Z75" s="1"/>
      <c r="AA75" s="1"/>
      <c r="AB75" s="1"/>
      <c r="AC75" s="1"/>
      <c r="AD75" s="1"/>
    </row>
    <row r="76" spans="1:30">
      <c r="A76" s="1"/>
      <c r="B76" s="60">
        <v>27</v>
      </c>
      <c r="C76" s="62" t="e">
        <f t="shared" si="12"/>
        <v>#DIV/0!</v>
      </c>
      <c r="D76" s="62" t="e">
        <f>INDEX($WYT$6:$XAN$36,MATCH(B76,WYT6:WYT36,0),MATCH(L52,WYT6:XAN6,0))</f>
        <v>#N/A</v>
      </c>
      <c r="E76" s="62" t="e">
        <f t="shared" si="3"/>
        <v>#DIV/0!</v>
      </c>
      <c r="F76" s="62" t="e">
        <f>INDEX($WWY$6:$WYS$36,MATCH(B76,WWY6:WWY36,0),MATCH(L52,WWY6:WYS6,0))</f>
        <v>#N/A</v>
      </c>
      <c r="G76" s="62" t="e">
        <f t="shared" si="4"/>
        <v>#DIV/0!</v>
      </c>
      <c r="H76" s="24">
        <f t="shared" si="5"/>
        <v>3.9759659999999997</v>
      </c>
      <c r="I76" s="84" t="e">
        <f t="shared" si="6"/>
        <v>#DIV/0!</v>
      </c>
      <c r="J76" s="6"/>
      <c r="K76" s="6"/>
      <c r="L76" s="60">
        <v>27</v>
      </c>
      <c r="M76" s="61" t="e">
        <f t="shared" si="7"/>
        <v>#DIV/0!</v>
      </c>
      <c r="N76" s="61" t="e">
        <f>INDEX($XAO$6:$XCI$36,MATCH(L76,XAO6:XAO36,0),MATCH(L52,XAO6:XCI6,0))</f>
        <v>#N/A</v>
      </c>
      <c r="O76" s="61" t="e">
        <f t="shared" si="8"/>
        <v>#DIV/0!</v>
      </c>
      <c r="P76" s="62" t="e">
        <f>INDEX($WWY$6:$WYS$36,MATCH(B76,WWY6:WWY36,0),MATCH(L52,WWY6:WYS6,0))</f>
        <v>#N/A</v>
      </c>
      <c r="Q76" s="62" t="e">
        <f t="shared" si="9"/>
        <v>#DIV/0!</v>
      </c>
      <c r="R76" s="24">
        <f t="shared" si="10"/>
        <v>3.9759659999999997</v>
      </c>
      <c r="S76" s="84" t="e">
        <f t="shared" si="11"/>
        <v>#DIV/0!</v>
      </c>
      <c r="T76" s="1"/>
      <c r="U76" s="1"/>
      <c r="V76" s="93" t="s">
        <v>131</v>
      </c>
      <c r="W76" s="88" t="e">
        <f>G87*W68</f>
        <v>#DIV/0!</v>
      </c>
      <c r="X76" s="1" t="s">
        <v>35</v>
      </c>
      <c r="Y76" s="1"/>
      <c r="Z76" s="1"/>
      <c r="AA76" s="1"/>
      <c r="AB76" s="1"/>
      <c r="AC76" s="1"/>
      <c r="AD76" s="1"/>
    </row>
    <row r="77" spans="1:30">
      <c r="A77" s="1"/>
      <c r="B77" s="60">
        <v>28</v>
      </c>
      <c r="C77" s="62" t="e">
        <f t="shared" si="12"/>
        <v>#DIV/0!</v>
      </c>
      <c r="D77" s="62" t="e">
        <f>INDEX($WYT$6:$XAN$36,MATCH(B77,WYT6:WYT36,0),MATCH(L52,WYT6:XAN6,0))</f>
        <v>#N/A</v>
      </c>
      <c r="E77" s="62" t="e">
        <f t="shared" si="3"/>
        <v>#DIV/0!</v>
      </c>
      <c r="F77" s="62" t="e">
        <f>INDEX($WWY$6:$WYS$36,MATCH(B77,WWY6:WWY36,0),MATCH(L52,WWY6:WYS6,0))</f>
        <v>#N/A</v>
      </c>
      <c r="G77" s="62" t="e">
        <f t="shared" si="4"/>
        <v>#DIV/0!</v>
      </c>
      <c r="H77" s="24">
        <f t="shared" si="5"/>
        <v>4.2759359999999997</v>
      </c>
      <c r="I77" s="84" t="e">
        <f t="shared" si="6"/>
        <v>#DIV/0!</v>
      </c>
      <c r="J77" s="6"/>
      <c r="K77" s="6"/>
      <c r="L77" s="60">
        <v>28</v>
      </c>
      <c r="M77" s="61" t="e">
        <f t="shared" si="7"/>
        <v>#DIV/0!</v>
      </c>
      <c r="N77" s="61" t="e">
        <f>INDEX($XAO$6:$XCI$36,MATCH(L77,XAO6:XAO36,0),MATCH(L52,XAO6:XCI6,0))</f>
        <v>#N/A</v>
      </c>
      <c r="O77" s="61" t="e">
        <f t="shared" si="8"/>
        <v>#DIV/0!</v>
      </c>
      <c r="P77" s="62" t="e">
        <f>INDEX($WWY$6:$WYS$36,MATCH(B77,WWY6:WWY36,0),MATCH(L52,WWY6:WYS6,0))</f>
        <v>#N/A</v>
      </c>
      <c r="Q77" s="62" t="e">
        <f t="shared" si="9"/>
        <v>#DIV/0!</v>
      </c>
      <c r="R77" s="24">
        <f t="shared" si="10"/>
        <v>4.2759359999999997</v>
      </c>
      <c r="S77" s="84" t="e">
        <f t="shared" si="11"/>
        <v>#DIV/0!</v>
      </c>
      <c r="T77" s="1"/>
      <c r="U77" s="1"/>
      <c r="V77" s="33"/>
      <c r="W77" s="32"/>
      <c r="X77" s="1"/>
      <c r="Y77" s="1"/>
      <c r="Z77" s="1"/>
      <c r="AA77" s="1"/>
      <c r="AB77" s="1"/>
      <c r="AC77" s="1"/>
      <c r="AD77" s="1"/>
    </row>
    <row r="78" spans="1:30" ht="23">
      <c r="A78" s="1"/>
      <c r="B78" s="60">
        <v>29</v>
      </c>
      <c r="C78" s="62" t="e">
        <f t="shared" si="12"/>
        <v>#DIV/0!</v>
      </c>
      <c r="D78" s="62" t="e">
        <f>INDEX($WYT$6:$XAN$36,MATCH(B78,WYT6:WYT36,0),MATCH(L52,WYT6:XAN6,0))</f>
        <v>#N/A</v>
      </c>
      <c r="E78" s="62" t="e">
        <f t="shared" si="3"/>
        <v>#DIV/0!</v>
      </c>
      <c r="F78" s="62" t="e">
        <f>INDEX($WWY$6:$WYS$36,MATCH(B78,WWY6:WWY36,0),MATCH(L52,WWY6:WYS6,0))</f>
        <v>#N/A</v>
      </c>
      <c r="G78" s="62" t="e">
        <f t="shared" si="4"/>
        <v>#DIV/0!</v>
      </c>
      <c r="H78" s="24">
        <f t="shared" si="5"/>
        <v>4.5868139999999995</v>
      </c>
      <c r="I78" s="84" t="e">
        <f t="shared" si="6"/>
        <v>#DIV/0!</v>
      </c>
      <c r="J78" s="6"/>
      <c r="K78" s="6"/>
      <c r="L78" s="60">
        <v>29</v>
      </c>
      <c r="M78" s="61" t="e">
        <f t="shared" si="7"/>
        <v>#DIV/0!</v>
      </c>
      <c r="N78" s="61" t="e">
        <f>INDEX($XAO$6:$XCI$36,MATCH(L78,XAO6:XAO36,0),MATCH(L52,XAO6:XCI6,0))</f>
        <v>#N/A</v>
      </c>
      <c r="O78" s="61" t="e">
        <f t="shared" si="8"/>
        <v>#DIV/0!</v>
      </c>
      <c r="P78" s="62" t="e">
        <f>INDEX($WWY$6:$WYS$36,MATCH(B78,WWY6:WWY36,0),MATCH(L52,WWY6:WYS6,0))</f>
        <v>#N/A</v>
      </c>
      <c r="Q78" s="62" t="e">
        <f t="shared" si="9"/>
        <v>#DIV/0!</v>
      </c>
      <c r="R78" s="24">
        <f t="shared" si="10"/>
        <v>4.5868139999999995</v>
      </c>
      <c r="S78" s="84" t="e">
        <f t="shared" si="11"/>
        <v>#DIV/0!</v>
      </c>
      <c r="T78" s="1"/>
      <c r="U78" s="1"/>
      <c r="V78" s="154" t="s">
        <v>88</v>
      </c>
      <c r="W78" s="154"/>
      <c r="X78" s="154"/>
      <c r="Y78" s="154"/>
      <c r="Z78" s="154"/>
      <c r="AA78" s="154"/>
      <c r="AB78" s="1"/>
      <c r="AC78" s="1"/>
      <c r="AD78" s="1"/>
    </row>
    <row r="79" spans="1:30">
      <c r="A79" s="1"/>
      <c r="B79" s="60">
        <v>30</v>
      </c>
      <c r="C79" s="62" t="e">
        <f t="shared" si="12"/>
        <v>#DIV/0!</v>
      </c>
      <c r="D79" s="62" t="e">
        <f>INDEX($WYT$6:$XAN$36,MATCH(B79,WYT6:WYT36,0),MATCH(L52,WYT6:XAN6,0))</f>
        <v>#N/A</v>
      </c>
      <c r="E79" s="62" t="e">
        <f t="shared" si="3"/>
        <v>#DIV/0!</v>
      </c>
      <c r="F79" s="62" t="e">
        <f>INDEX($WWY$6:$WYS$36,MATCH(B79,WWY6:WWY36,0),MATCH(L52,WWY6:WYS6,0))</f>
        <v>#N/A</v>
      </c>
      <c r="G79" s="62" t="e">
        <f t="shared" si="4"/>
        <v>#DIV/0!</v>
      </c>
      <c r="H79" s="24">
        <f t="shared" si="5"/>
        <v>4.9085999999999999</v>
      </c>
      <c r="I79" s="84" t="e">
        <f t="shared" si="6"/>
        <v>#DIV/0!</v>
      </c>
      <c r="J79" s="6"/>
      <c r="K79" s="6"/>
      <c r="L79" s="60">
        <v>30</v>
      </c>
      <c r="M79" s="61" t="e">
        <f t="shared" si="7"/>
        <v>#DIV/0!</v>
      </c>
      <c r="N79" s="61" t="e">
        <f>INDEX($XAO$6:$XCI$36,MATCH(L79,XAO6:XAO36,0),MATCH(L52,XAO6:XCI6,0))</f>
        <v>#N/A</v>
      </c>
      <c r="O79" s="61" t="e">
        <f t="shared" si="8"/>
        <v>#DIV/0!</v>
      </c>
      <c r="P79" s="62" t="e">
        <f>INDEX($WWY$6:$WYS$36,MATCH(B79,WWY6:WWY36,0),MATCH(L52,WWY6:WYS6,0))</f>
        <v>#N/A</v>
      </c>
      <c r="Q79" s="62" t="e">
        <f t="shared" si="9"/>
        <v>#DIV/0!</v>
      </c>
      <c r="R79" s="24">
        <f t="shared" si="10"/>
        <v>4.9085999999999999</v>
      </c>
      <c r="S79" s="84" t="e">
        <f t="shared" si="11"/>
        <v>#DIV/0!</v>
      </c>
      <c r="T79" s="1"/>
      <c r="U79" s="1"/>
      <c r="V79" s="155" t="s">
        <v>89</v>
      </c>
      <c r="W79" s="155"/>
      <c r="X79" s="155"/>
      <c r="Y79" s="1"/>
      <c r="Z79" s="1"/>
      <c r="AA79" s="1"/>
      <c r="AB79" s="1"/>
      <c r="AC79" s="1"/>
      <c r="AD79" s="1"/>
    </row>
    <row r="80" spans="1:30">
      <c r="A80" s="1"/>
      <c r="B80" s="60">
        <v>31</v>
      </c>
      <c r="C80" s="62" t="e">
        <f t="shared" si="12"/>
        <v>#DIV/0!</v>
      </c>
      <c r="D80" s="62" t="e">
        <f>INDEX($WYT$6:$XAN$36,MATCH(B80,WYT6:WYT36,0),MATCH(L52,WYT6:XAN6,0))</f>
        <v>#N/A</v>
      </c>
      <c r="E80" s="62" t="e">
        <f t="shared" si="3"/>
        <v>#DIV/0!</v>
      </c>
      <c r="F80" s="62" t="e">
        <f>INDEX($WWY$6:$WYS$36,MATCH(B80,WWY6:WWY36,0),MATCH(L52,WWY6:WYS6,0))</f>
        <v>#N/A</v>
      </c>
      <c r="G80" s="62" t="e">
        <f t="shared" si="4"/>
        <v>#DIV/0!</v>
      </c>
      <c r="H80" s="24">
        <f t="shared" si="5"/>
        <v>5.2412939999999999</v>
      </c>
      <c r="I80" s="84" t="e">
        <f t="shared" si="6"/>
        <v>#DIV/0!</v>
      </c>
      <c r="J80" s="6"/>
      <c r="K80" s="6"/>
      <c r="L80" s="60">
        <v>31</v>
      </c>
      <c r="M80" s="61" t="e">
        <f t="shared" si="7"/>
        <v>#DIV/0!</v>
      </c>
      <c r="N80" s="61" t="e">
        <f>INDEX($XAO$6:$XCI$36,MATCH(L80,XAO6:XAO36,0),MATCH(L52,XAO6:XCI6,0))</f>
        <v>#N/A</v>
      </c>
      <c r="O80" s="61" t="e">
        <f t="shared" si="8"/>
        <v>#DIV/0!</v>
      </c>
      <c r="P80" s="62" t="e">
        <f>INDEX($WWY$6:$WYS$36,MATCH(B80,WWY6:WWY36,0),MATCH(L52,WWY6:WYS6,0))</f>
        <v>#N/A</v>
      </c>
      <c r="Q80" s="62" t="e">
        <f t="shared" si="9"/>
        <v>#DIV/0!</v>
      </c>
      <c r="R80" s="24">
        <f t="shared" si="10"/>
        <v>5.2412939999999999</v>
      </c>
      <c r="S80" s="84" t="e">
        <f t="shared" si="11"/>
        <v>#DIV/0!</v>
      </c>
      <c r="T80" s="1"/>
      <c r="U80" s="1"/>
      <c r="V80" s="31"/>
      <c r="W80" s="156" t="s">
        <v>90</v>
      </c>
      <c r="X80" s="156"/>
      <c r="Y80" s="1"/>
      <c r="Z80" s="1"/>
      <c r="AA80" s="1"/>
      <c r="AB80" s="1"/>
      <c r="AC80" s="1"/>
      <c r="AD80" s="1"/>
    </row>
    <row r="81" spans="1:30">
      <c r="A81" s="1"/>
      <c r="B81" s="60">
        <v>32</v>
      </c>
      <c r="C81" s="62" t="e">
        <f t="shared" si="12"/>
        <v>#DIV/0!</v>
      </c>
      <c r="D81" s="62" t="e">
        <f>INDEX($WYT$6:$XAN$36,MATCH(B81,WYT6:WYT36,0),MATCH(L52,WYT6:XAN6,0))</f>
        <v>#N/A</v>
      </c>
      <c r="E81" s="62" t="e">
        <f t="shared" si="3"/>
        <v>#DIV/0!</v>
      </c>
      <c r="F81" s="62" t="e">
        <f>INDEX($WWY$6:$WYS$36,MATCH(B81,WWY6:WWY36,0),MATCH(L52,WWY6:WYS6,0))</f>
        <v>#N/A</v>
      </c>
      <c r="G81" s="62" t="e">
        <f t="shared" si="4"/>
        <v>#DIV/0!</v>
      </c>
      <c r="H81" s="24">
        <f t="shared" si="5"/>
        <v>5.5848959999999996</v>
      </c>
      <c r="I81" s="84" t="e">
        <f t="shared" si="6"/>
        <v>#DIV/0!</v>
      </c>
      <c r="J81" s="6"/>
      <c r="K81" s="6"/>
      <c r="L81" s="60">
        <v>32</v>
      </c>
      <c r="M81" s="61" t="e">
        <f t="shared" si="7"/>
        <v>#DIV/0!</v>
      </c>
      <c r="N81" s="61" t="e">
        <f>INDEX($XAO$6:$XCI$36,MATCH(L81,XAO6:XAO36,0),MATCH(L52,XAO6:XCI6,0))</f>
        <v>#N/A</v>
      </c>
      <c r="O81" s="61" t="e">
        <f t="shared" si="8"/>
        <v>#DIV/0!</v>
      </c>
      <c r="P81" s="62" t="e">
        <f>INDEX($WWY$6:$WYS$36,MATCH(B81,WWY6:WWY36,0),MATCH(L52,WWY6:WYS6,0))</f>
        <v>#N/A</v>
      </c>
      <c r="Q81" s="62" t="e">
        <f t="shared" si="9"/>
        <v>#DIV/0!</v>
      </c>
      <c r="R81" s="24">
        <f t="shared" si="10"/>
        <v>5.5848959999999996</v>
      </c>
      <c r="S81" s="84" t="e">
        <f t="shared" si="11"/>
        <v>#DIV/0!</v>
      </c>
      <c r="T81" s="1"/>
      <c r="U81" s="1"/>
      <c r="V81" s="93" t="s">
        <v>131</v>
      </c>
      <c r="W81" s="62" t="e">
        <f>E87/H4</f>
        <v>#DIV/0!</v>
      </c>
      <c r="X81" s="156" t="s">
        <v>91</v>
      </c>
      <c r="Y81" s="156"/>
      <c r="Z81" s="156"/>
      <c r="AA81" s="1"/>
      <c r="AB81" s="1"/>
      <c r="AC81" s="1"/>
      <c r="AD81" s="1"/>
    </row>
    <row r="82" spans="1:30">
      <c r="A82" s="1"/>
      <c r="B82" s="60">
        <v>33</v>
      </c>
      <c r="C82" s="62" t="e">
        <f t="shared" si="12"/>
        <v>#DIV/0!</v>
      </c>
      <c r="D82" s="62" t="e">
        <f>INDEX($WYT$6:$XAN$36,MATCH(B82,WYT6:WYT36,0),MATCH(L52,WYT6:XAN6,0))</f>
        <v>#N/A</v>
      </c>
      <c r="E82" s="62" t="e">
        <f t="shared" si="3"/>
        <v>#DIV/0!</v>
      </c>
      <c r="F82" s="62" t="e">
        <f>INDEX($WWY$6:$WYS$36,MATCH(B82,WWY6:WWY36,0),MATCH(L52,WWY6:WYS6,0))</f>
        <v>#N/A</v>
      </c>
      <c r="G82" s="62" t="e">
        <f t="shared" si="4"/>
        <v>#DIV/0!</v>
      </c>
      <c r="H82" s="24">
        <f t="shared" si="5"/>
        <v>5.939406</v>
      </c>
      <c r="I82" s="84" t="e">
        <f t="shared" si="6"/>
        <v>#DIV/0!</v>
      </c>
      <c r="J82" s="6"/>
      <c r="K82" s="6"/>
      <c r="L82" s="60">
        <v>33</v>
      </c>
      <c r="M82" s="61" t="e">
        <f t="shared" si="7"/>
        <v>#DIV/0!</v>
      </c>
      <c r="N82" s="61" t="e">
        <f>INDEX($XAO$6:$XCI$36,MATCH(L82,XAO6:XAO36,0),MATCH(L52,XAO6:XCI6,0))</f>
        <v>#N/A</v>
      </c>
      <c r="O82" s="61" t="e">
        <f t="shared" si="8"/>
        <v>#DIV/0!</v>
      </c>
      <c r="P82" s="62" t="e">
        <f>INDEX($WWY$6:$WYS$36,MATCH(B82,WWY6:WWY36,0),MATCH(L52,WWY6:WYS6,0))</f>
        <v>#N/A</v>
      </c>
      <c r="Q82" s="62" t="e">
        <f t="shared" si="9"/>
        <v>#DIV/0!</v>
      </c>
      <c r="R82" s="24">
        <f t="shared" si="10"/>
        <v>5.939406</v>
      </c>
      <c r="S82" s="84" t="e">
        <f t="shared" si="11"/>
        <v>#DIV/0!</v>
      </c>
      <c r="T82" s="1"/>
      <c r="U82" s="1"/>
      <c r="V82" s="33"/>
      <c r="W82" s="163" t="s">
        <v>92</v>
      </c>
      <c r="X82" s="163"/>
      <c r="Y82" s="1"/>
      <c r="Z82" s="1"/>
      <c r="AA82" s="1"/>
      <c r="AB82" s="1"/>
      <c r="AC82" s="1"/>
      <c r="AD82" s="1"/>
    </row>
    <row r="83" spans="1:30">
      <c r="A83" s="1"/>
      <c r="B83" s="60">
        <v>34</v>
      </c>
      <c r="C83" s="62" t="e">
        <f t="shared" si="12"/>
        <v>#DIV/0!</v>
      </c>
      <c r="D83" s="62" t="e">
        <f>INDEX($WYT$6:$XAN$36,MATCH(B83,WYT6:WYT36,0),MATCH(L52,WYT6:XAN6,0))</f>
        <v>#N/A</v>
      </c>
      <c r="E83" s="62" t="e">
        <f t="shared" si="3"/>
        <v>#DIV/0!</v>
      </c>
      <c r="F83" s="62" t="e">
        <f>INDEX($WWY$6:$WYS$36,MATCH(B83,WWY6:WWY36,0),MATCH(L52,WWY6:WYS6,0))</f>
        <v>#N/A</v>
      </c>
      <c r="G83" s="62" t="e">
        <f t="shared" si="4"/>
        <v>#DIV/0!</v>
      </c>
      <c r="H83" s="24">
        <f t="shared" si="5"/>
        <v>6.304824</v>
      </c>
      <c r="I83" s="84" t="e">
        <f t="shared" si="6"/>
        <v>#DIV/0!</v>
      </c>
      <c r="J83" s="6"/>
      <c r="K83" s="6"/>
      <c r="L83" s="60">
        <v>34</v>
      </c>
      <c r="M83" s="61" t="e">
        <f t="shared" si="7"/>
        <v>#DIV/0!</v>
      </c>
      <c r="N83" s="61" t="e">
        <f>INDEX($XAO$6:$XCI$36,MATCH(L83,XAO6:XAO36,0),MATCH(L52,XAO6:XCI6,0))</f>
        <v>#N/A</v>
      </c>
      <c r="O83" s="61" t="e">
        <f t="shared" si="8"/>
        <v>#DIV/0!</v>
      </c>
      <c r="P83" s="62" t="e">
        <f>INDEX($WWY$6:$WYS$36,MATCH(B83,WWY6:WWY36,0),MATCH(L52,WWY6:WYS6,0))</f>
        <v>#N/A</v>
      </c>
      <c r="Q83" s="62" t="e">
        <f t="shared" si="9"/>
        <v>#DIV/0!</v>
      </c>
      <c r="R83" s="24">
        <f t="shared" si="10"/>
        <v>6.304824</v>
      </c>
      <c r="S83" s="84" t="e">
        <f t="shared" si="11"/>
        <v>#DIV/0!</v>
      </c>
      <c r="T83" s="1"/>
      <c r="U83" s="1"/>
      <c r="V83" s="93" t="s">
        <v>131</v>
      </c>
      <c r="W83" s="62" t="e">
        <f>O87/H4</f>
        <v>#DIV/0!</v>
      </c>
      <c r="X83" s="156" t="s">
        <v>91</v>
      </c>
      <c r="Y83" s="156"/>
      <c r="Z83" s="156"/>
      <c r="AA83" s="1"/>
      <c r="AB83" s="1"/>
      <c r="AC83" s="1"/>
      <c r="AD83" s="1"/>
    </row>
    <row r="84" spans="1:30">
      <c r="A84" s="1"/>
      <c r="B84" s="60">
        <v>35</v>
      </c>
      <c r="C84" s="62" t="e">
        <f t="shared" si="12"/>
        <v>#DIV/0!</v>
      </c>
      <c r="D84" s="62" t="e">
        <f>INDEX($WYT$6:$XAN$36,MATCH(B84,WYT6:WYT36,0),MATCH(L52,WYT6:XAN6,0))</f>
        <v>#N/A</v>
      </c>
      <c r="E84" s="62" t="e">
        <f t="shared" si="3"/>
        <v>#DIV/0!</v>
      </c>
      <c r="F84" s="62" t="e">
        <f>INDEX($WWY$6:$WYS$36,MATCH(B84,WWY6:WWY36,0),MATCH(L52,WWY6:WYS6,0))</f>
        <v>#N/A</v>
      </c>
      <c r="G84" s="62" t="e">
        <f t="shared" si="4"/>
        <v>#DIV/0!</v>
      </c>
      <c r="H84" s="24">
        <f t="shared" si="5"/>
        <v>6.6811499999999997</v>
      </c>
      <c r="I84" s="84" t="e">
        <f t="shared" si="6"/>
        <v>#DIV/0!</v>
      </c>
      <c r="J84" s="6"/>
      <c r="K84" s="6"/>
      <c r="L84" s="60">
        <v>35</v>
      </c>
      <c r="M84" s="61" t="e">
        <f t="shared" si="7"/>
        <v>#DIV/0!</v>
      </c>
      <c r="N84" s="61" t="e">
        <f>INDEX($XAO$6:$XCI$36,MATCH(L84,XAO6:XAO36,0),MATCH(L52,XAO6:XCI6,0))</f>
        <v>#N/A</v>
      </c>
      <c r="O84" s="61" t="e">
        <f t="shared" si="8"/>
        <v>#DIV/0!</v>
      </c>
      <c r="P84" s="62" t="e">
        <f>INDEX($WWY$6:$WYS$36,MATCH(B84,WWY6:WWY36,0),MATCH(L52,WWY6:WYS6,0))</f>
        <v>#N/A</v>
      </c>
      <c r="Q84" s="62" t="e">
        <f t="shared" si="9"/>
        <v>#DIV/0!</v>
      </c>
      <c r="R84" s="24">
        <f t="shared" si="10"/>
        <v>6.6811499999999997</v>
      </c>
      <c r="S84" s="84" t="e">
        <f t="shared" si="11"/>
        <v>#DIV/0!</v>
      </c>
      <c r="T84" s="1"/>
      <c r="U84" s="1"/>
      <c r="V84" s="33"/>
      <c r="W84" s="163" t="s">
        <v>93</v>
      </c>
      <c r="X84" s="163"/>
      <c r="Y84" s="1"/>
      <c r="Z84" s="1"/>
      <c r="AA84" s="1"/>
      <c r="AB84" s="1"/>
      <c r="AC84" s="1"/>
      <c r="AD84" s="1"/>
    </row>
    <row r="85" spans="1:30">
      <c r="A85" s="1"/>
      <c r="B85" s="85">
        <v>36</v>
      </c>
      <c r="C85" s="72" t="e">
        <f t="shared" si="12"/>
        <v>#DIV/0!</v>
      </c>
      <c r="D85" s="72" t="e">
        <f>INDEX($WYT$6:$XAN$36,MATCH(B85,WYT6:WYT36,0),MATCH(L52,WYT6:XAN6,0))</f>
        <v>#N/A</v>
      </c>
      <c r="E85" s="72" t="e">
        <f t="shared" si="3"/>
        <v>#DIV/0!</v>
      </c>
      <c r="F85" s="72" t="e">
        <f>INDEX($WWY$6:$WYS$36,MATCH(B85,WWY6:WWY36,0),MATCH(L52,WWY6:WYS6,0))</f>
        <v>#N/A</v>
      </c>
      <c r="G85" s="72" t="e">
        <f t="shared" si="4"/>
        <v>#DIV/0!</v>
      </c>
      <c r="H85" s="86">
        <f t="shared" si="5"/>
        <v>7.0683839999999991</v>
      </c>
      <c r="I85" s="87" t="e">
        <f t="shared" si="6"/>
        <v>#DIV/0!</v>
      </c>
      <c r="J85" s="6"/>
      <c r="K85" s="6"/>
      <c r="L85" s="85">
        <v>36</v>
      </c>
      <c r="M85" s="73" t="e">
        <f t="shared" si="7"/>
        <v>#DIV/0!</v>
      </c>
      <c r="N85" s="73" t="e">
        <f>INDEX($XAO$6:$XCI$36,MATCH(L85,XAO6:XAO36,0),MATCH(L52,XAO6:XCI6,0))</f>
        <v>#N/A</v>
      </c>
      <c r="O85" s="73" t="e">
        <f t="shared" si="8"/>
        <v>#DIV/0!</v>
      </c>
      <c r="P85" s="72" t="e">
        <f>INDEX($WWY$6:$WYS$36,MATCH(B85,WWY6:WWY36,0),MATCH(L52,WWY6:WYS6,0))</f>
        <v>#N/A</v>
      </c>
      <c r="Q85" s="72" t="e">
        <f t="shared" si="9"/>
        <v>#DIV/0!</v>
      </c>
      <c r="R85" s="86">
        <f t="shared" si="10"/>
        <v>7.0683839999999991</v>
      </c>
      <c r="S85" s="87" t="e">
        <f t="shared" si="11"/>
        <v>#DIV/0!</v>
      </c>
      <c r="T85" s="1"/>
      <c r="U85" s="1"/>
      <c r="V85" s="93" t="s">
        <v>131</v>
      </c>
      <c r="W85" s="62" t="e">
        <f>G87/H4</f>
        <v>#DIV/0!</v>
      </c>
      <c r="X85" s="156" t="s">
        <v>94</v>
      </c>
      <c r="Y85" s="156"/>
      <c r="Z85" s="156"/>
      <c r="AA85" s="1"/>
      <c r="AB85" s="1"/>
      <c r="AC85" s="1"/>
      <c r="AD85" s="1"/>
    </row>
    <row r="86" spans="1:30">
      <c r="A86" s="1"/>
      <c r="B86" s="8"/>
      <c r="C86" s="27" t="s">
        <v>65</v>
      </c>
      <c r="D86" s="6"/>
      <c r="E86" s="27" t="s">
        <v>73</v>
      </c>
      <c r="F86" s="6"/>
      <c r="G86" s="27" t="s">
        <v>74</v>
      </c>
      <c r="H86" s="6"/>
      <c r="I86" s="27" t="s">
        <v>75</v>
      </c>
      <c r="J86" s="6"/>
      <c r="K86" s="6"/>
      <c r="L86" s="6"/>
      <c r="M86" s="27" t="s">
        <v>65</v>
      </c>
      <c r="N86" s="1"/>
      <c r="O86" s="27" t="s">
        <v>73</v>
      </c>
      <c r="P86" s="6"/>
      <c r="Q86" s="27" t="s">
        <v>74</v>
      </c>
      <c r="R86" s="6"/>
      <c r="S86" s="27" t="s">
        <v>75</v>
      </c>
      <c r="T86" s="1"/>
      <c r="U86" s="1"/>
      <c r="V86" s="34"/>
      <c r="W86" s="32"/>
      <c r="X86" s="1"/>
      <c r="Y86" s="1"/>
      <c r="Z86" s="1"/>
      <c r="AA86" s="1"/>
      <c r="AB86" s="1"/>
      <c r="AC86" s="1"/>
      <c r="AD86" s="1"/>
    </row>
    <row r="87" spans="1:30">
      <c r="A87" s="1"/>
      <c r="B87" s="8"/>
      <c r="C87" s="62" t="e">
        <f>SUM(C56:C85)</f>
        <v>#DIV/0!</v>
      </c>
      <c r="D87" s="6"/>
      <c r="E87" s="88" t="e">
        <f>SUM(E56:E85)</f>
        <v>#DIV/0!</v>
      </c>
      <c r="F87" s="6"/>
      <c r="G87" s="88" t="e">
        <f>SUM(G56:G85)</f>
        <v>#DIV/0!</v>
      </c>
      <c r="H87" s="6"/>
      <c r="I87" s="83" t="e">
        <f>SUM(I56:I85)</f>
        <v>#DIV/0!</v>
      </c>
      <c r="J87" s="6"/>
      <c r="K87" s="6"/>
      <c r="L87" s="6"/>
      <c r="M87" s="88" t="e">
        <f>SUM(M56:M85)</f>
        <v>#DIV/0!</v>
      </c>
      <c r="N87" s="1"/>
      <c r="O87" s="88" t="e">
        <f>SUM(O56:O85)</f>
        <v>#DIV/0!</v>
      </c>
      <c r="P87" s="1"/>
      <c r="Q87" s="89" t="e">
        <f>SUM(Q56:Q85)</f>
        <v>#DIV/0!</v>
      </c>
      <c r="R87" s="1"/>
      <c r="S87" s="90" t="e">
        <f>SUM(S56:S85)</f>
        <v>#DIV/0!</v>
      </c>
      <c r="T87" s="1"/>
      <c r="U87" s="1"/>
      <c r="V87" s="155" t="s">
        <v>264</v>
      </c>
      <c r="W87" s="155"/>
      <c r="X87" s="155"/>
      <c r="Y87" s="155"/>
      <c r="Z87" s="155"/>
      <c r="AA87" s="1"/>
      <c r="AB87" s="1"/>
      <c r="AC87" s="1"/>
      <c r="AD87" s="1"/>
    </row>
    <row r="88" spans="1:30">
      <c r="A88" s="1"/>
      <c r="B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  <c r="O88" s="1"/>
      <c r="P88" s="1"/>
      <c r="Q88" s="1"/>
      <c r="R88" s="1"/>
      <c r="S88" s="1"/>
      <c r="T88" s="1"/>
      <c r="U88" s="1"/>
      <c r="V88" s="34"/>
      <c r="W88" s="156" t="s">
        <v>90</v>
      </c>
      <c r="X88" s="156"/>
      <c r="Y88" s="1"/>
      <c r="Z88" s="1"/>
      <c r="AA88" s="1"/>
      <c r="AB88" s="1"/>
      <c r="AC88" s="1"/>
      <c r="AD88" s="1"/>
    </row>
    <row r="89" spans="1:30" ht="15">
      <c r="A89" s="46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6"/>
      <c r="N89" s="46"/>
      <c r="O89" s="46"/>
      <c r="P89" s="1"/>
      <c r="Q89" s="1"/>
      <c r="R89" s="1"/>
      <c r="S89" s="1"/>
      <c r="T89" s="1"/>
      <c r="U89" s="1"/>
      <c r="V89" s="93" t="s">
        <v>131</v>
      </c>
      <c r="W89" s="88" t="e">
        <f>(W72-E87)/J45</f>
        <v>#DIV/0!</v>
      </c>
      <c r="X89" s="156" t="s">
        <v>91</v>
      </c>
      <c r="Y89" s="156"/>
      <c r="Z89" s="156"/>
      <c r="AA89" s="1"/>
      <c r="AB89" s="1"/>
      <c r="AC89" s="1"/>
      <c r="AD89" s="1"/>
    </row>
    <row r="90" spans="1:30" ht="15">
      <c r="A90" s="46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6"/>
      <c r="M90" s="46"/>
      <c r="N90" s="46"/>
      <c r="O90" s="46"/>
      <c r="P90" s="1"/>
      <c r="Q90" s="1"/>
      <c r="R90" s="1"/>
      <c r="S90" s="1"/>
      <c r="T90" s="1"/>
      <c r="U90" s="1"/>
      <c r="V90" s="34"/>
      <c r="W90" s="163" t="s">
        <v>92</v>
      </c>
      <c r="X90" s="163"/>
      <c r="Y90" s="1"/>
      <c r="Z90" s="1"/>
      <c r="AA90" s="1"/>
      <c r="AB90" s="1"/>
      <c r="AC90" s="1"/>
      <c r="AD90" s="1"/>
    </row>
    <row r="91" spans="1:30" ht="15">
      <c r="A91" s="46"/>
      <c r="B91" s="47"/>
      <c r="C91" s="48"/>
      <c r="D91" s="48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1"/>
      <c r="Q91" s="1"/>
      <c r="R91" s="1"/>
      <c r="S91" s="1"/>
      <c r="T91" s="1"/>
      <c r="U91" s="1"/>
      <c r="V91" s="93" t="s">
        <v>131</v>
      </c>
      <c r="W91" s="88" t="e">
        <f>(W74-O87)/J45</f>
        <v>#DIV/0!</v>
      </c>
      <c r="X91" s="156" t="s">
        <v>91</v>
      </c>
      <c r="Y91" s="156"/>
      <c r="Z91" s="156"/>
      <c r="AA91" s="1"/>
      <c r="AB91" s="1"/>
      <c r="AC91" s="1"/>
      <c r="AD91" s="1"/>
    </row>
    <row r="92" spans="1:30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1"/>
      <c r="Q92" s="1"/>
      <c r="R92" s="1"/>
      <c r="S92" s="1"/>
      <c r="T92" s="1"/>
      <c r="U92" s="1"/>
      <c r="V92" s="34"/>
      <c r="W92" s="163" t="s">
        <v>93</v>
      </c>
      <c r="X92" s="163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93" t="s">
        <v>131</v>
      </c>
      <c r="W93" s="88" t="e">
        <f>(W76-G87)/J45</f>
        <v>#DIV/0!</v>
      </c>
      <c r="X93" s="156" t="s">
        <v>94</v>
      </c>
      <c r="Y93" s="156"/>
      <c r="Z93" s="156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4"/>
      <c r="W94" s="32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4"/>
      <c r="W95" s="32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4"/>
      <c r="W96" s="32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32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32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32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32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32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32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32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</sheetData>
  <sheetProtection password="DC59" sheet="1" objects="1" scenarios="1"/>
  <mergeCells count="59">
    <mergeCell ref="X93:Z93"/>
    <mergeCell ref="AE53:AF53"/>
    <mergeCell ref="AE54:AF54"/>
    <mergeCell ref="AE55:AF55"/>
    <mergeCell ref="AE56:AF56"/>
    <mergeCell ref="V87:Z87"/>
    <mergeCell ref="W88:X88"/>
    <mergeCell ref="W90:X90"/>
    <mergeCell ref="W92:X92"/>
    <mergeCell ref="X89:Z89"/>
    <mergeCell ref="X91:Z91"/>
    <mergeCell ref="W82:X82"/>
    <mergeCell ref="X81:Z81"/>
    <mergeCell ref="X83:Z83"/>
    <mergeCell ref="W84:X84"/>
    <mergeCell ref="X85:Z85"/>
    <mergeCell ref="W73:Y73"/>
    <mergeCell ref="W75:X75"/>
    <mergeCell ref="V78:AA78"/>
    <mergeCell ref="V79:X79"/>
    <mergeCell ref="W80:X80"/>
    <mergeCell ref="V58:X58"/>
    <mergeCell ref="V64:Z64"/>
    <mergeCell ref="V67:X67"/>
    <mergeCell ref="V70:Y70"/>
    <mergeCell ref="W71:Y71"/>
    <mergeCell ref="V53:Y53"/>
    <mergeCell ref="AA51:AD51"/>
    <mergeCell ref="AA53:AD53"/>
    <mergeCell ref="AA57:AD57"/>
    <mergeCell ref="V55:Y55"/>
    <mergeCell ref="F6:H6"/>
    <mergeCell ref="F1:H1"/>
    <mergeCell ref="B53:I54"/>
    <mergeCell ref="L53:S54"/>
    <mergeCell ref="F51:G51"/>
    <mergeCell ref="J49:K49"/>
    <mergeCell ref="I51:K51"/>
    <mergeCell ref="I50:K50"/>
    <mergeCell ref="D2:K2"/>
    <mergeCell ref="F5:G5"/>
    <mergeCell ref="B1:C1"/>
    <mergeCell ref="M2:N2"/>
    <mergeCell ref="M3:N3"/>
    <mergeCell ref="E47:I47"/>
    <mergeCell ref="C45:I45"/>
    <mergeCell ref="F52:K52"/>
    <mergeCell ref="CR7:CT7"/>
    <mergeCell ref="CR39:CT39"/>
    <mergeCell ref="F7:H7"/>
    <mergeCell ref="F39:H39"/>
    <mergeCell ref="X7:Z7"/>
    <mergeCell ref="X39:Z39"/>
    <mergeCell ref="AP7:AR7"/>
    <mergeCell ref="AP39:AR39"/>
    <mergeCell ref="BH7:BJ7"/>
    <mergeCell ref="BH39:BJ39"/>
    <mergeCell ref="BZ7:CB7"/>
    <mergeCell ref="BZ39:CB39"/>
  </mergeCells>
  <phoneticPr fontId="22" type="noConversion"/>
  <pageMargins left="0.5" right="0.5" top="0.75" bottom="1" header="0.5" footer="0.5"/>
  <pageSetup orientation="portrait"/>
  <headerFooter>
    <oddHeader>&amp;L&amp;"Calibri,Regular"&amp;10&amp;K000000EM 9059&amp;C&amp;"Calibri,Regular"&amp;10&amp;K000000Measuring Your Trees Workbook&amp;R&amp;"Calibri,Regular"&amp;10&amp;K000000April 2013</oddHeader>
    <oddFooter>&amp;L&amp;"Calibri,Regular"&amp;10&amp;K000000Use this workbook with EM 9058, Measuring Your Trees (http://extension.oregonstate.edu/catalog)_x000D_Questions? Contact Jim Reeb or Steve Bowers, Oregon State University Extension Service.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9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2" sqref="B2"/>
    </sheetView>
  </sheetViews>
  <sheetFormatPr baseColWidth="10" defaultColWidth="8.83203125" defaultRowHeight="14" x14ac:dyDescent="0"/>
  <cols>
    <col min="1" max="1" width="11.83203125" customWidth="1"/>
    <col min="2" max="2" width="15.83203125" bestFit="1" customWidth="1"/>
    <col min="3" max="3" width="25.1640625" customWidth="1"/>
    <col min="5" max="5" width="10.33203125" customWidth="1"/>
    <col min="6" max="6" width="10.1640625" customWidth="1"/>
    <col min="7" max="7" width="10.5" customWidth="1"/>
    <col min="8" max="8" width="13" bestFit="1" customWidth="1"/>
    <col min="13" max="13" width="9.83203125" customWidth="1"/>
  </cols>
  <sheetData>
    <row r="1" spans="1:103 16170:16384" ht="25">
      <c r="A1" s="54" t="s">
        <v>51</v>
      </c>
      <c r="B1" s="147" t="s">
        <v>54</v>
      </c>
      <c r="C1" s="147"/>
      <c r="D1" s="2"/>
      <c r="E1" s="1"/>
      <c r="F1" s="164" t="s">
        <v>0</v>
      </c>
      <c r="G1" s="164"/>
      <c r="H1" s="164"/>
      <c r="I1" s="1"/>
      <c r="J1" s="53"/>
      <c r="K1" s="10"/>
      <c r="L1" s="10"/>
      <c r="M1" s="10"/>
      <c r="N1" s="10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 t="s">
        <v>11</v>
      </c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03 16170:16384">
      <c r="A2" s="23" t="s">
        <v>1</v>
      </c>
      <c r="B2" s="15"/>
      <c r="C2" s="2"/>
      <c r="D2" s="146" t="s">
        <v>55</v>
      </c>
      <c r="E2" s="146"/>
      <c r="F2" s="146"/>
      <c r="G2" s="146"/>
      <c r="H2" s="146"/>
      <c r="I2" s="146"/>
      <c r="J2" s="146"/>
      <c r="K2" s="146"/>
      <c r="L2" s="59"/>
      <c r="M2" s="148" t="s">
        <v>4</v>
      </c>
      <c r="N2" s="148"/>
      <c r="O2" s="61" t="e">
        <f>(1/L2)/H5</f>
        <v>#DIV/0!</v>
      </c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>
        <f>L2</f>
        <v>0</v>
      </c>
      <c r="XES2" s="4">
        <f>H5</f>
        <v>0</v>
      </c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03 16170:16384">
      <c r="A3" s="23" t="s">
        <v>5</v>
      </c>
      <c r="B3" s="15"/>
      <c r="C3" s="2"/>
      <c r="D3" s="2"/>
      <c r="E3" s="2"/>
      <c r="F3" s="1"/>
      <c r="G3" s="23" t="s">
        <v>2</v>
      </c>
      <c r="H3" s="6" t="s">
        <v>50</v>
      </c>
      <c r="I3" s="2"/>
      <c r="J3" s="2"/>
      <c r="K3" s="2"/>
      <c r="L3" s="1"/>
      <c r="M3" s="146" t="s">
        <v>3</v>
      </c>
      <c r="N3" s="146"/>
      <c r="O3" s="62" t="e">
        <f>B44</f>
        <v>#DIV/0!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>
        <f t="shared" ref="XER3:XER36" si="0">$XER$2</f>
        <v>0</v>
      </c>
      <c r="XES3" s="4">
        <f t="shared" ref="XES3:XES36" si="1">$XES$2</f>
        <v>0</v>
      </c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03 16170:16384" ht="23">
      <c r="A4" s="23" t="s">
        <v>6</v>
      </c>
      <c r="B4" s="16"/>
      <c r="C4" s="2"/>
      <c r="D4" s="2"/>
      <c r="E4" s="2"/>
      <c r="F4" s="1"/>
      <c r="G4" s="23" t="s">
        <v>52</v>
      </c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WWX4" s="1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18" t="s">
        <v>30</v>
      </c>
      <c r="WXM4" s="18"/>
      <c r="WXN4" s="18" t="s">
        <v>17</v>
      </c>
      <c r="WXO4" s="18"/>
      <c r="WXP4" s="18" t="s">
        <v>18</v>
      </c>
      <c r="WXQ4" s="18"/>
      <c r="WXR4" s="18" t="s">
        <v>31</v>
      </c>
      <c r="WXS4" s="18"/>
      <c r="WXT4" s="18" t="s">
        <v>32</v>
      </c>
      <c r="WXU4" s="18" t="s">
        <v>22</v>
      </c>
      <c r="WXV4" s="12"/>
      <c r="WXW4" s="4"/>
      <c r="WXX4" s="4"/>
      <c r="WXY4" s="4"/>
      <c r="WXZ4" s="4"/>
      <c r="WYA4" s="4"/>
      <c r="WYB4" s="4"/>
      <c r="WYC4" s="4"/>
      <c r="WYD4" s="4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18" t="s">
        <v>16</v>
      </c>
      <c r="WZH4" s="18"/>
      <c r="WZI4" s="18" t="s">
        <v>17</v>
      </c>
      <c r="WZJ4" s="18"/>
      <c r="WZK4" s="18" t="s">
        <v>18</v>
      </c>
      <c r="WZL4" s="18" t="s">
        <v>26</v>
      </c>
      <c r="WZM4" s="18" t="s">
        <v>19</v>
      </c>
      <c r="WZN4" s="18" t="s">
        <v>20</v>
      </c>
      <c r="WZO4" s="18" t="s">
        <v>21</v>
      </c>
      <c r="WZP4" s="18" t="s">
        <v>22</v>
      </c>
      <c r="WZQ4" s="12"/>
      <c r="WZR4" s="4"/>
      <c r="WZS4" s="4"/>
      <c r="WZT4" s="4"/>
      <c r="WZU4" s="4"/>
      <c r="WZV4" s="4"/>
      <c r="WZW4" s="4"/>
      <c r="WZX4" s="4"/>
      <c r="WZY4" s="4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18" t="s">
        <v>16</v>
      </c>
      <c r="XBC4" s="18"/>
      <c r="XBD4" s="18" t="s">
        <v>17</v>
      </c>
      <c r="XBE4" s="18"/>
      <c r="XBF4" s="18" t="s">
        <v>18</v>
      </c>
      <c r="XBG4" s="18" t="s">
        <v>25</v>
      </c>
      <c r="XBH4" s="18" t="s">
        <v>19</v>
      </c>
      <c r="XBI4" s="18" t="s">
        <v>20</v>
      </c>
      <c r="XBJ4" s="18" t="s">
        <v>21</v>
      </c>
      <c r="XBK4" s="18" t="s">
        <v>22</v>
      </c>
      <c r="XBL4" s="12"/>
      <c r="XBM4" s="4"/>
      <c r="XBN4" s="4"/>
      <c r="XBO4" s="4"/>
      <c r="XBP4" s="4"/>
      <c r="XBQ4" s="4"/>
      <c r="XBR4" s="4"/>
      <c r="XBS4" s="4"/>
      <c r="XBT4" s="4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5" t="s">
        <v>39</v>
      </c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>
        <f t="shared" si="0"/>
        <v>0</v>
      </c>
      <c r="XES4" s="4">
        <f t="shared" si="1"/>
        <v>0</v>
      </c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103 16170:16384">
      <c r="A5" s="2"/>
      <c r="B5" s="2"/>
      <c r="C5" s="25"/>
      <c r="D5" s="2"/>
      <c r="E5" s="2"/>
      <c r="F5" s="146" t="s">
        <v>53</v>
      </c>
      <c r="G5" s="146"/>
      <c r="H5" s="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WWX5" s="1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22" t="s">
        <v>23</v>
      </c>
      <c r="WXO5" s="22"/>
      <c r="WXP5" s="22" t="s">
        <v>24</v>
      </c>
      <c r="WXQ5" s="22"/>
      <c r="WXR5" s="22" t="s">
        <v>7</v>
      </c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22" t="s">
        <v>23</v>
      </c>
      <c r="WZJ5" s="22"/>
      <c r="WZK5" s="22" t="s">
        <v>24</v>
      </c>
      <c r="WZL5" s="22"/>
      <c r="WZM5" s="22" t="s">
        <v>7</v>
      </c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22" t="s">
        <v>23</v>
      </c>
      <c r="XBE5" s="22"/>
      <c r="XBF5" s="22" t="s">
        <v>24</v>
      </c>
      <c r="XBG5" s="22"/>
      <c r="XBH5" s="22" t="s">
        <v>7</v>
      </c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11" t="s">
        <v>12</v>
      </c>
      <c r="XCX5" s="11" t="s">
        <v>13</v>
      </c>
      <c r="XCY5" s="11" t="s">
        <v>14</v>
      </c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>
        <f t="shared" si="0"/>
        <v>0</v>
      </c>
      <c r="XES5" s="4">
        <f t="shared" si="1"/>
        <v>0</v>
      </c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1:103 16170:16384" ht="23">
      <c r="A6" s="2"/>
      <c r="B6" s="2"/>
      <c r="C6" s="1"/>
      <c r="D6" s="1"/>
      <c r="E6" s="1"/>
      <c r="F6" s="140" t="s">
        <v>58</v>
      </c>
      <c r="G6" s="140"/>
      <c r="H6" s="140"/>
      <c r="I6" s="1"/>
      <c r="J6" s="10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WWX6" s="1"/>
      <c r="WWY6" s="20" t="s">
        <v>15</v>
      </c>
      <c r="WWZ6" s="21">
        <v>15</v>
      </c>
      <c r="WXA6" s="21">
        <v>16</v>
      </c>
      <c r="WXB6" s="21">
        <v>17</v>
      </c>
      <c r="WXC6" s="21">
        <v>18</v>
      </c>
      <c r="WXD6" s="21">
        <v>19</v>
      </c>
      <c r="WXE6" s="21">
        <v>20</v>
      </c>
      <c r="WXF6" s="21">
        <v>21</v>
      </c>
      <c r="WXG6" s="21">
        <v>22</v>
      </c>
      <c r="WXH6" s="21">
        <v>23</v>
      </c>
      <c r="WXI6" s="21">
        <v>24</v>
      </c>
      <c r="WXJ6" s="21">
        <v>25</v>
      </c>
      <c r="WXK6" s="21">
        <v>26</v>
      </c>
      <c r="WXL6" s="21">
        <v>27</v>
      </c>
      <c r="WXM6" s="21">
        <v>28</v>
      </c>
      <c r="WXN6" s="21">
        <v>29</v>
      </c>
      <c r="WXO6" s="21">
        <v>30</v>
      </c>
      <c r="WXP6" s="21">
        <v>31</v>
      </c>
      <c r="WXQ6" s="21">
        <v>32</v>
      </c>
      <c r="WXR6" s="21">
        <v>33</v>
      </c>
      <c r="WXS6" s="21">
        <v>34</v>
      </c>
      <c r="WXT6" s="21">
        <v>35</v>
      </c>
      <c r="WXU6" s="21">
        <v>36</v>
      </c>
      <c r="WXV6" s="21">
        <v>37</v>
      </c>
      <c r="WXW6" s="21">
        <v>38</v>
      </c>
      <c r="WXX6" s="21">
        <v>39</v>
      </c>
      <c r="WXY6" s="21">
        <v>40</v>
      </c>
      <c r="WXZ6" s="21">
        <v>41</v>
      </c>
      <c r="WYA6" s="21">
        <v>42</v>
      </c>
      <c r="WYB6" s="21">
        <v>43</v>
      </c>
      <c r="WYC6" s="21">
        <v>44</v>
      </c>
      <c r="WYD6" s="21">
        <v>45</v>
      </c>
      <c r="WYE6" s="11">
        <v>46</v>
      </c>
      <c r="WYF6" s="11">
        <v>47</v>
      </c>
      <c r="WYG6" s="11">
        <v>48</v>
      </c>
      <c r="WYH6" s="11">
        <v>49</v>
      </c>
      <c r="WYI6" s="11">
        <v>50</v>
      </c>
      <c r="WYJ6" s="11">
        <v>51</v>
      </c>
      <c r="WYK6" s="11">
        <v>52</v>
      </c>
      <c r="WYL6" s="11">
        <v>53</v>
      </c>
      <c r="WYM6" s="11">
        <v>54</v>
      </c>
      <c r="WYN6" s="11">
        <v>55</v>
      </c>
      <c r="WYO6" s="11">
        <v>56</v>
      </c>
      <c r="WYP6" s="11">
        <v>57</v>
      </c>
      <c r="WYQ6" s="11">
        <v>58</v>
      </c>
      <c r="WYR6" s="11">
        <v>59</v>
      </c>
      <c r="WYS6" s="11">
        <v>60</v>
      </c>
      <c r="WYT6" s="20" t="s">
        <v>15</v>
      </c>
      <c r="WYU6" s="21">
        <v>15</v>
      </c>
      <c r="WYV6" s="21">
        <v>16</v>
      </c>
      <c r="WYW6" s="21">
        <v>17</v>
      </c>
      <c r="WYX6" s="21">
        <v>18</v>
      </c>
      <c r="WYY6" s="21">
        <v>19</v>
      </c>
      <c r="WYZ6" s="21">
        <v>20</v>
      </c>
      <c r="WZA6" s="21">
        <v>21</v>
      </c>
      <c r="WZB6" s="21">
        <v>22</v>
      </c>
      <c r="WZC6" s="21">
        <v>23</v>
      </c>
      <c r="WZD6" s="21">
        <v>24</v>
      </c>
      <c r="WZE6" s="21">
        <v>25</v>
      </c>
      <c r="WZF6" s="21">
        <v>26</v>
      </c>
      <c r="WZG6" s="21">
        <v>27</v>
      </c>
      <c r="WZH6" s="21">
        <v>28</v>
      </c>
      <c r="WZI6" s="21">
        <v>29</v>
      </c>
      <c r="WZJ6" s="21">
        <v>30</v>
      </c>
      <c r="WZK6" s="21">
        <v>31</v>
      </c>
      <c r="WZL6" s="21">
        <v>32</v>
      </c>
      <c r="WZM6" s="21">
        <v>33</v>
      </c>
      <c r="WZN6" s="21">
        <v>34</v>
      </c>
      <c r="WZO6" s="21">
        <v>35</v>
      </c>
      <c r="WZP6" s="21">
        <v>36</v>
      </c>
      <c r="WZQ6" s="21">
        <v>37</v>
      </c>
      <c r="WZR6" s="21">
        <v>38</v>
      </c>
      <c r="WZS6" s="21">
        <v>39</v>
      </c>
      <c r="WZT6" s="21">
        <v>40</v>
      </c>
      <c r="WZU6" s="21">
        <v>41</v>
      </c>
      <c r="WZV6" s="21">
        <v>42</v>
      </c>
      <c r="WZW6" s="21">
        <v>43</v>
      </c>
      <c r="WZX6" s="21">
        <v>44</v>
      </c>
      <c r="WZY6" s="21">
        <v>45</v>
      </c>
      <c r="WZZ6" s="11">
        <v>46</v>
      </c>
      <c r="XAA6" s="11">
        <v>47</v>
      </c>
      <c r="XAB6" s="11">
        <v>48</v>
      </c>
      <c r="XAC6" s="11">
        <v>49</v>
      </c>
      <c r="XAD6" s="11">
        <v>50</v>
      </c>
      <c r="XAE6" s="11">
        <v>51</v>
      </c>
      <c r="XAF6" s="11">
        <v>52</v>
      </c>
      <c r="XAG6" s="11">
        <v>53</v>
      </c>
      <c r="XAH6" s="11">
        <v>54</v>
      </c>
      <c r="XAI6" s="11">
        <v>55</v>
      </c>
      <c r="XAJ6" s="11">
        <v>56</v>
      </c>
      <c r="XAK6" s="11">
        <v>57</v>
      </c>
      <c r="XAL6" s="11">
        <v>58</v>
      </c>
      <c r="XAM6" s="11">
        <v>59</v>
      </c>
      <c r="XAN6" s="11">
        <v>60</v>
      </c>
      <c r="XAO6" s="20" t="s">
        <v>15</v>
      </c>
      <c r="XAP6" s="21">
        <v>15</v>
      </c>
      <c r="XAQ6" s="21">
        <v>16</v>
      </c>
      <c r="XAR6" s="21">
        <v>17</v>
      </c>
      <c r="XAS6" s="21">
        <v>18</v>
      </c>
      <c r="XAT6" s="21">
        <v>19</v>
      </c>
      <c r="XAU6" s="21">
        <v>20</v>
      </c>
      <c r="XAV6" s="21">
        <v>21</v>
      </c>
      <c r="XAW6" s="21">
        <v>22</v>
      </c>
      <c r="XAX6" s="21">
        <v>23</v>
      </c>
      <c r="XAY6" s="21">
        <v>24</v>
      </c>
      <c r="XAZ6" s="21">
        <v>25</v>
      </c>
      <c r="XBA6" s="21">
        <v>26</v>
      </c>
      <c r="XBB6" s="21">
        <v>27</v>
      </c>
      <c r="XBC6" s="21">
        <v>28</v>
      </c>
      <c r="XBD6" s="21">
        <v>29</v>
      </c>
      <c r="XBE6" s="21">
        <v>30</v>
      </c>
      <c r="XBF6" s="21">
        <v>31</v>
      </c>
      <c r="XBG6" s="21">
        <v>32</v>
      </c>
      <c r="XBH6" s="21">
        <v>33</v>
      </c>
      <c r="XBI6" s="21">
        <v>34</v>
      </c>
      <c r="XBJ6" s="21">
        <v>35</v>
      </c>
      <c r="XBK6" s="21">
        <v>36</v>
      </c>
      <c r="XBL6" s="21">
        <v>37</v>
      </c>
      <c r="XBM6" s="21">
        <v>38</v>
      </c>
      <c r="XBN6" s="21">
        <v>39</v>
      </c>
      <c r="XBO6" s="21">
        <v>40</v>
      </c>
      <c r="XBP6" s="21">
        <v>41</v>
      </c>
      <c r="XBQ6" s="21">
        <v>42</v>
      </c>
      <c r="XBR6" s="21">
        <v>43</v>
      </c>
      <c r="XBS6" s="21">
        <v>44</v>
      </c>
      <c r="XBT6" s="21">
        <v>45</v>
      </c>
      <c r="XBU6" s="11">
        <v>46</v>
      </c>
      <c r="XBV6" s="11">
        <v>47</v>
      </c>
      <c r="XBW6" s="11">
        <v>48</v>
      </c>
      <c r="XBX6" s="11">
        <v>49</v>
      </c>
      <c r="XBY6" s="11">
        <v>50</v>
      </c>
      <c r="XBZ6" s="11">
        <v>51</v>
      </c>
      <c r="XCA6" s="11">
        <v>52</v>
      </c>
      <c r="XCB6" s="11">
        <v>53</v>
      </c>
      <c r="XCC6" s="11">
        <v>54</v>
      </c>
      <c r="XCD6" s="11">
        <v>55</v>
      </c>
      <c r="XCE6" s="11">
        <v>56</v>
      </c>
      <c r="XCF6" s="11">
        <v>57</v>
      </c>
      <c r="XCG6" s="11">
        <v>58</v>
      </c>
      <c r="XCH6" s="11">
        <v>59</v>
      </c>
      <c r="XCI6" s="11">
        <v>60</v>
      </c>
      <c r="XCJ6" s="7" t="s">
        <v>15</v>
      </c>
      <c r="XCK6" s="11">
        <v>30</v>
      </c>
      <c r="XCL6" s="11">
        <v>35</v>
      </c>
      <c r="XCM6" s="11">
        <v>40</v>
      </c>
      <c r="XCN6" s="11">
        <v>45</v>
      </c>
      <c r="XCO6" s="11">
        <v>50</v>
      </c>
      <c r="XCP6" s="11">
        <v>55</v>
      </c>
      <c r="XCQ6" s="11">
        <v>60</v>
      </c>
      <c r="XCR6" s="11">
        <v>65</v>
      </c>
      <c r="XCS6" s="11">
        <v>70</v>
      </c>
      <c r="XCT6" s="11">
        <v>75</v>
      </c>
      <c r="XCU6" s="11">
        <v>80</v>
      </c>
      <c r="XCV6" s="11">
        <v>85</v>
      </c>
      <c r="XCW6" s="11">
        <v>90</v>
      </c>
      <c r="XCX6" s="11">
        <v>95</v>
      </c>
      <c r="XCY6" s="11">
        <v>100</v>
      </c>
      <c r="XCZ6" s="11">
        <v>105</v>
      </c>
      <c r="XDA6" s="11">
        <v>110</v>
      </c>
      <c r="XDB6" s="11">
        <v>115</v>
      </c>
      <c r="XDC6" s="11">
        <v>120</v>
      </c>
      <c r="XDD6" s="11">
        <v>125</v>
      </c>
      <c r="XDE6" s="11">
        <v>130</v>
      </c>
      <c r="XDF6" s="11">
        <v>135</v>
      </c>
      <c r="XDG6" s="11">
        <v>140</v>
      </c>
      <c r="XDH6" s="11">
        <v>145</v>
      </c>
      <c r="XDI6" s="11">
        <v>150</v>
      </c>
      <c r="XDJ6" s="11">
        <v>155</v>
      </c>
      <c r="XDK6" s="11">
        <v>160</v>
      </c>
      <c r="XDL6" s="11">
        <v>165</v>
      </c>
      <c r="XDM6" s="11">
        <v>170</v>
      </c>
      <c r="XDN6" s="28">
        <v>175</v>
      </c>
      <c r="XDO6" s="28">
        <v>180</v>
      </c>
      <c r="XDP6" s="28">
        <v>185</v>
      </c>
      <c r="XDQ6" s="28">
        <v>190</v>
      </c>
      <c r="XDR6" s="28">
        <v>195</v>
      </c>
      <c r="XDS6" s="28">
        <v>200</v>
      </c>
      <c r="XDT6" s="28">
        <v>205</v>
      </c>
      <c r="XDU6" s="28">
        <v>210</v>
      </c>
      <c r="XDV6" s="28">
        <v>215</v>
      </c>
      <c r="XDW6" s="28">
        <v>220</v>
      </c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>
        <f t="shared" si="0"/>
        <v>0</v>
      </c>
      <c r="XES6" s="4">
        <f t="shared" si="1"/>
        <v>0</v>
      </c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03 16170:16384">
      <c r="A7" s="1"/>
      <c r="B7" s="6"/>
      <c r="C7" s="1"/>
      <c r="D7" s="1"/>
      <c r="E7" s="10"/>
      <c r="F7" s="139" t="s">
        <v>57</v>
      </c>
      <c r="G7" s="139"/>
      <c r="H7" s="139"/>
      <c r="I7" s="10"/>
      <c r="J7" s="10"/>
      <c r="K7" s="1"/>
      <c r="L7" s="1"/>
      <c r="M7" s="1"/>
      <c r="N7" s="6"/>
      <c r="O7" s="1"/>
      <c r="P7" s="1"/>
      <c r="Q7" s="1"/>
      <c r="R7" s="1"/>
      <c r="S7" s="1"/>
      <c r="T7" s="1"/>
      <c r="U7" s="1"/>
      <c r="V7" s="1"/>
      <c r="W7" s="1"/>
      <c r="X7" s="139" t="s">
        <v>57</v>
      </c>
      <c r="Y7" s="139"/>
      <c r="Z7" s="13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39" t="s">
        <v>57</v>
      </c>
      <c r="AQ7" s="139"/>
      <c r="AR7" s="139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39" t="s">
        <v>57</v>
      </c>
      <c r="BI7" s="139"/>
      <c r="BJ7" s="139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39" t="s">
        <v>57</v>
      </c>
      <c r="CA7" s="139"/>
      <c r="CB7" s="139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39" t="s">
        <v>57</v>
      </c>
      <c r="CS7" s="139"/>
      <c r="CT7" s="139"/>
      <c r="CU7" s="1"/>
      <c r="CV7" s="1"/>
      <c r="CW7" s="1"/>
      <c r="CX7" s="1"/>
      <c r="CY7" s="1"/>
      <c r="WWX7" s="1"/>
      <c r="WWY7" s="20">
        <v>7</v>
      </c>
      <c r="WWZ7" s="12">
        <v>3</v>
      </c>
      <c r="WXA7" s="12">
        <v>3</v>
      </c>
      <c r="WXB7" s="12">
        <v>3</v>
      </c>
      <c r="WXC7" s="12">
        <v>4</v>
      </c>
      <c r="WXD7" s="12">
        <v>4</v>
      </c>
      <c r="WXE7" s="12">
        <v>4</v>
      </c>
      <c r="WXF7" s="12">
        <v>4</v>
      </c>
      <c r="WXG7" s="12">
        <v>4</v>
      </c>
      <c r="WXH7" s="12">
        <v>5</v>
      </c>
      <c r="WXI7" s="12">
        <v>5</v>
      </c>
      <c r="WXJ7" s="12">
        <v>5</v>
      </c>
      <c r="WXK7" s="12">
        <v>5</v>
      </c>
      <c r="WXL7" s="12">
        <v>5</v>
      </c>
      <c r="WXM7" s="12">
        <v>6</v>
      </c>
      <c r="WXN7" s="12">
        <v>6</v>
      </c>
      <c r="WXO7" s="12">
        <v>6</v>
      </c>
      <c r="WXP7" s="12">
        <v>6</v>
      </c>
      <c r="WXQ7" s="12">
        <v>6</v>
      </c>
      <c r="WXR7" s="12">
        <v>7</v>
      </c>
      <c r="WXS7" s="12">
        <v>7</v>
      </c>
      <c r="WXT7" s="12">
        <v>7</v>
      </c>
      <c r="WXU7" s="12">
        <v>7</v>
      </c>
      <c r="WXV7" s="12">
        <v>7</v>
      </c>
      <c r="WXW7" s="12">
        <v>7</v>
      </c>
      <c r="WXX7" s="12">
        <v>8</v>
      </c>
      <c r="WXY7" s="12">
        <v>8</v>
      </c>
      <c r="WXZ7" s="12">
        <v>8</v>
      </c>
      <c r="WYA7" s="12">
        <v>8</v>
      </c>
      <c r="WYB7" s="12">
        <v>8</v>
      </c>
      <c r="WYC7" s="12">
        <v>9</v>
      </c>
      <c r="WYD7" s="12">
        <v>9</v>
      </c>
      <c r="WYE7" s="12">
        <v>9</v>
      </c>
      <c r="WYF7" s="12">
        <v>9</v>
      </c>
      <c r="WYG7" s="12">
        <v>9</v>
      </c>
      <c r="WYH7" s="12">
        <v>10</v>
      </c>
      <c r="WYI7" s="12">
        <v>10</v>
      </c>
      <c r="WYJ7" s="12">
        <v>10</v>
      </c>
      <c r="WYK7" s="12">
        <v>10</v>
      </c>
      <c r="WYL7" s="12">
        <v>10</v>
      </c>
      <c r="WYM7" s="12">
        <v>11</v>
      </c>
      <c r="WYN7" s="12">
        <v>11</v>
      </c>
      <c r="WYO7" s="12">
        <v>11</v>
      </c>
      <c r="WYP7" s="12">
        <v>11</v>
      </c>
      <c r="WYQ7" s="12">
        <v>11</v>
      </c>
      <c r="WYR7" s="12">
        <v>12</v>
      </c>
      <c r="WYS7" s="12">
        <v>12</v>
      </c>
      <c r="WYT7" s="20">
        <v>7</v>
      </c>
      <c r="WYU7" s="12">
        <v>0</v>
      </c>
      <c r="WYV7" s="12">
        <v>0</v>
      </c>
      <c r="WYW7" s="12">
        <v>0</v>
      </c>
      <c r="WYX7" s="12">
        <v>0</v>
      </c>
      <c r="WYY7" s="12">
        <v>0</v>
      </c>
      <c r="WYZ7" s="12">
        <v>0</v>
      </c>
      <c r="WZA7" s="12">
        <v>0</v>
      </c>
      <c r="WZB7" s="12">
        <v>0</v>
      </c>
      <c r="WZC7" s="12">
        <v>0</v>
      </c>
      <c r="WZD7" s="12">
        <v>0</v>
      </c>
      <c r="WZE7" s="12">
        <v>0</v>
      </c>
      <c r="WZF7" s="12">
        <v>0</v>
      </c>
      <c r="WZG7" s="12">
        <v>0</v>
      </c>
      <c r="WZH7" s="12">
        <v>0</v>
      </c>
      <c r="WZI7" s="12">
        <v>30</v>
      </c>
      <c r="WZJ7" s="12">
        <v>30</v>
      </c>
      <c r="WZK7" s="12">
        <v>30</v>
      </c>
      <c r="WZL7" s="12">
        <v>30</v>
      </c>
      <c r="WZM7" s="12">
        <v>30</v>
      </c>
      <c r="WZN7" s="12">
        <v>30</v>
      </c>
      <c r="WZO7" s="12">
        <v>30</v>
      </c>
      <c r="WZP7" s="12">
        <v>30</v>
      </c>
      <c r="WZQ7" s="12">
        <v>40</v>
      </c>
      <c r="WZR7" s="12">
        <v>40</v>
      </c>
      <c r="WZS7" s="12">
        <v>40</v>
      </c>
      <c r="WZT7" s="12">
        <v>40</v>
      </c>
      <c r="WZU7" s="12">
        <v>40</v>
      </c>
      <c r="WZV7" s="12">
        <v>40</v>
      </c>
      <c r="WZW7" s="12">
        <v>40</v>
      </c>
      <c r="WZX7" s="12">
        <v>40</v>
      </c>
      <c r="WZY7" s="12">
        <v>40</v>
      </c>
      <c r="WZZ7" s="12">
        <v>40</v>
      </c>
      <c r="XAA7" s="12">
        <v>50</v>
      </c>
      <c r="XAB7" s="12">
        <v>50</v>
      </c>
      <c r="XAC7" s="12">
        <v>50</v>
      </c>
      <c r="XAD7" s="12">
        <v>50</v>
      </c>
      <c r="XAE7" s="12">
        <v>50</v>
      </c>
      <c r="XAF7" s="12">
        <v>50</v>
      </c>
      <c r="XAG7" s="12">
        <v>50</v>
      </c>
      <c r="XAH7" s="12">
        <v>50</v>
      </c>
      <c r="XAI7" s="12">
        <v>50</v>
      </c>
      <c r="XAJ7" s="12">
        <v>50</v>
      </c>
      <c r="XAK7" s="12">
        <v>50</v>
      </c>
      <c r="XAL7" s="12">
        <v>50</v>
      </c>
      <c r="XAM7" s="12">
        <v>50</v>
      </c>
      <c r="XAN7" s="12">
        <v>50</v>
      </c>
      <c r="XAO7" s="20">
        <v>7</v>
      </c>
      <c r="XAP7" s="12">
        <v>10</v>
      </c>
      <c r="XAQ7" s="12">
        <v>10</v>
      </c>
      <c r="XAR7" s="12">
        <v>10</v>
      </c>
      <c r="XAS7" s="12">
        <v>10</v>
      </c>
      <c r="XAT7" s="12">
        <v>10</v>
      </c>
      <c r="XAU7" s="12">
        <v>10</v>
      </c>
      <c r="XAV7" s="12">
        <v>10</v>
      </c>
      <c r="XAW7" s="12">
        <v>10</v>
      </c>
      <c r="XAX7" s="12">
        <v>10</v>
      </c>
      <c r="XAY7" s="12">
        <v>10</v>
      </c>
      <c r="XAZ7" s="12">
        <v>10</v>
      </c>
      <c r="XBA7" s="12">
        <v>10</v>
      </c>
      <c r="XBB7" s="12">
        <v>10</v>
      </c>
      <c r="XBC7" s="12">
        <v>10</v>
      </c>
      <c r="XBD7" s="12">
        <v>20</v>
      </c>
      <c r="XBE7" s="12">
        <v>20</v>
      </c>
      <c r="XBF7" s="12">
        <v>30</v>
      </c>
      <c r="XBG7" s="12">
        <v>30</v>
      </c>
      <c r="XBH7" s="12">
        <v>30</v>
      </c>
      <c r="XBI7" s="12">
        <v>30</v>
      </c>
      <c r="XBJ7" s="12">
        <v>30</v>
      </c>
      <c r="XBK7" s="12">
        <v>30</v>
      </c>
      <c r="XBL7" s="12">
        <v>30</v>
      </c>
      <c r="XBM7" s="12">
        <v>30</v>
      </c>
      <c r="XBN7" s="12">
        <v>30</v>
      </c>
      <c r="XBO7" s="12">
        <v>30</v>
      </c>
      <c r="XBP7" s="12">
        <v>30</v>
      </c>
      <c r="XBQ7" s="12">
        <v>30</v>
      </c>
      <c r="XBR7" s="12">
        <v>30</v>
      </c>
      <c r="XBS7" s="12">
        <v>30</v>
      </c>
      <c r="XBT7" s="12">
        <v>30</v>
      </c>
      <c r="XBU7" s="12">
        <v>40</v>
      </c>
      <c r="XBV7" s="12">
        <v>40</v>
      </c>
      <c r="XBW7" s="12">
        <v>40</v>
      </c>
      <c r="XBX7" s="12">
        <v>40</v>
      </c>
      <c r="XBY7" s="12">
        <v>40</v>
      </c>
      <c r="XBZ7" s="12">
        <v>40</v>
      </c>
      <c r="XCA7" s="12">
        <v>40</v>
      </c>
      <c r="XCB7" s="12">
        <v>40</v>
      </c>
      <c r="XCC7" s="12">
        <v>40</v>
      </c>
      <c r="XCD7" s="12">
        <v>40</v>
      </c>
      <c r="XCE7" s="12">
        <v>40</v>
      </c>
      <c r="XCF7" s="12">
        <v>40</v>
      </c>
      <c r="XCG7" s="12">
        <v>40</v>
      </c>
      <c r="XCH7" s="12">
        <v>50</v>
      </c>
      <c r="XCI7" s="12">
        <v>50</v>
      </c>
      <c r="XCJ7" s="7">
        <v>7</v>
      </c>
      <c r="XCK7" s="12"/>
      <c r="XCL7" s="12">
        <v>15</v>
      </c>
      <c r="XCM7" s="12">
        <v>16</v>
      </c>
      <c r="XCN7" s="12">
        <v>18</v>
      </c>
      <c r="XCO7" s="12">
        <v>20</v>
      </c>
      <c r="XCP7" s="12">
        <v>22</v>
      </c>
      <c r="XCQ7" s="12">
        <v>25</v>
      </c>
      <c r="XCR7" s="12">
        <v>27</v>
      </c>
      <c r="XCS7" s="12">
        <v>29</v>
      </c>
      <c r="XCT7" s="12">
        <v>31</v>
      </c>
      <c r="XCU7" s="12">
        <v>34</v>
      </c>
      <c r="XCV7" s="12">
        <v>36</v>
      </c>
      <c r="XCW7" s="12">
        <v>39</v>
      </c>
      <c r="XCX7" s="12">
        <v>40</v>
      </c>
      <c r="XCY7" s="12">
        <v>43</v>
      </c>
      <c r="XCZ7" s="12">
        <v>45</v>
      </c>
      <c r="XDA7" s="12">
        <v>48</v>
      </c>
      <c r="XDB7" s="12">
        <v>50</v>
      </c>
      <c r="XDC7" s="12">
        <v>53</v>
      </c>
      <c r="XDD7" s="12">
        <v>55</v>
      </c>
      <c r="XDE7" s="12">
        <v>57</v>
      </c>
      <c r="XDF7" s="12">
        <v>59</v>
      </c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>
        <f t="shared" si="0"/>
        <v>0</v>
      </c>
      <c r="XES7" s="4">
        <f t="shared" si="1"/>
        <v>0</v>
      </c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pans="1:103 16170:16384">
      <c r="A8" s="80" t="s">
        <v>64</v>
      </c>
      <c r="B8" s="80" t="s">
        <v>65</v>
      </c>
      <c r="C8" s="81" t="s">
        <v>8</v>
      </c>
      <c r="D8" s="79">
        <v>1</v>
      </c>
      <c r="E8" s="79">
        <v>2</v>
      </c>
      <c r="F8" s="79">
        <v>3</v>
      </c>
      <c r="G8" s="79">
        <v>4</v>
      </c>
      <c r="H8" s="79">
        <v>5</v>
      </c>
      <c r="I8" s="79">
        <v>6</v>
      </c>
      <c r="J8" s="79">
        <v>7</v>
      </c>
      <c r="K8" s="79">
        <v>8</v>
      </c>
      <c r="L8" s="79">
        <v>9</v>
      </c>
      <c r="M8" s="79">
        <v>10</v>
      </c>
      <c r="N8" s="79">
        <v>11</v>
      </c>
      <c r="O8" s="79">
        <v>12</v>
      </c>
      <c r="P8" s="79">
        <v>13</v>
      </c>
      <c r="Q8" s="79">
        <v>14</v>
      </c>
      <c r="R8" s="79">
        <v>15</v>
      </c>
      <c r="S8" s="79">
        <v>16</v>
      </c>
      <c r="T8" s="79">
        <v>17</v>
      </c>
      <c r="U8" s="79">
        <v>18</v>
      </c>
      <c r="V8" s="79">
        <v>19</v>
      </c>
      <c r="W8" s="79">
        <v>20</v>
      </c>
      <c r="X8" s="79">
        <v>21</v>
      </c>
      <c r="Y8" s="79">
        <v>22</v>
      </c>
      <c r="Z8" s="79">
        <v>23</v>
      </c>
      <c r="AA8" s="79">
        <v>24</v>
      </c>
      <c r="AB8" s="79">
        <v>25</v>
      </c>
      <c r="AC8" s="79">
        <v>26</v>
      </c>
      <c r="AD8" s="79">
        <v>27</v>
      </c>
      <c r="AE8" s="79">
        <v>28</v>
      </c>
      <c r="AF8" s="79">
        <v>29</v>
      </c>
      <c r="AG8" s="79">
        <v>30</v>
      </c>
      <c r="AH8" s="79">
        <v>31</v>
      </c>
      <c r="AI8" s="79">
        <v>32</v>
      </c>
      <c r="AJ8" s="79">
        <v>33</v>
      </c>
      <c r="AK8" s="79">
        <v>34</v>
      </c>
      <c r="AL8" s="79">
        <v>35</v>
      </c>
      <c r="AM8" s="79">
        <v>36</v>
      </c>
      <c r="AN8" s="79">
        <v>37</v>
      </c>
      <c r="AO8" s="79">
        <v>38</v>
      </c>
      <c r="AP8" s="79">
        <v>39</v>
      </c>
      <c r="AQ8" s="79">
        <v>40</v>
      </c>
      <c r="AR8" s="79">
        <v>41</v>
      </c>
      <c r="AS8" s="79">
        <v>42</v>
      </c>
      <c r="AT8" s="79">
        <v>43</v>
      </c>
      <c r="AU8" s="79">
        <v>44</v>
      </c>
      <c r="AV8" s="79">
        <v>45</v>
      </c>
      <c r="AW8" s="79">
        <v>46</v>
      </c>
      <c r="AX8" s="79">
        <v>47</v>
      </c>
      <c r="AY8" s="79">
        <v>48</v>
      </c>
      <c r="AZ8" s="79">
        <v>49</v>
      </c>
      <c r="BA8" s="79">
        <v>50</v>
      </c>
      <c r="BB8" s="79">
        <v>51</v>
      </c>
      <c r="BC8" s="79">
        <v>52</v>
      </c>
      <c r="BD8" s="79">
        <v>53</v>
      </c>
      <c r="BE8" s="79">
        <v>54</v>
      </c>
      <c r="BF8" s="79">
        <v>55</v>
      </c>
      <c r="BG8" s="79">
        <v>56</v>
      </c>
      <c r="BH8" s="79">
        <v>57</v>
      </c>
      <c r="BI8" s="79">
        <v>58</v>
      </c>
      <c r="BJ8" s="79">
        <v>59</v>
      </c>
      <c r="BK8" s="79">
        <v>60</v>
      </c>
      <c r="BL8" s="79">
        <v>61</v>
      </c>
      <c r="BM8" s="79">
        <v>62</v>
      </c>
      <c r="BN8" s="79">
        <v>63</v>
      </c>
      <c r="BO8" s="79">
        <v>64</v>
      </c>
      <c r="BP8" s="79">
        <v>65</v>
      </c>
      <c r="BQ8" s="79">
        <v>66</v>
      </c>
      <c r="BR8" s="79">
        <v>67</v>
      </c>
      <c r="BS8" s="79">
        <v>68</v>
      </c>
      <c r="BT8" s="79">
        <v>69</v>
      </c>
      <c r="BU8" s="79">
        <v>70</v>
      </c>
      <c r="BV8" s="79">
        <v>71</v>
      </c>
      <c r="BW8" s="79">
        <v>72</v>
      </c>
      <c r="BX8" s="79">
        <v>73</v>
      </c>
      <c r="BY8" s="79">
        <v>74</v>
      </c>
      <c r="BZ8" s="79">
        <v>75</v>
      </c>
      <c r="CA8" s="79">
        <v>76</v>
      </c>
      <c r="CB8" s="79">
        <v>77</v>
      </c>
      <c r="CC8" s="79">
        <v>78</v>
      </c>
      <c r="CD8" s="79">
        <v>79</v>
      </c>
      <c r="CE8" s="79">
        <v>80</v>
      </c>
      <c r="CF8" s="79">
        <v>81</v>
      </c>
      <c r="CG8" s="79">
        <v>82</v>
      </c>
      <c r="CH8" s="79">
        <v>83</v>
      </c>
      <c r="CI8" s="79">
        <v>84</v>
      </c>
      <c r="CJ8" s="79">
        <v>85</v>
      </c>
      <c r="CK8" s="79">
        <v>86</v>
      </c>
      <c r="CL8" s="79">
        <v>87</v>
      </c>
      <c r="CM8" s="79">
        <v>88</v>
      </c>
      <c r="CN8" s="79">
        <v>89</v>
      </c>
      <c r="CO8" s="79">
        <v>90</v>
      </c>
      <c r="CP8" s="79">
        <v>91</v>
      </c>
      <c r="CQ8" s="79">
        <v>92</v>
      </c>
      <c r="CR8" s="79">
        <v>93</v>
      </c>
      <c r="CS8" s="79">
        <v>94</v>
      </c>
      <c r="CT8" s="79">
        <v>95</v>
      </c>
      <c r="CU8" s="79">
        <v>96</v>
      </c>
      <c r="CV8" s="79">
        <v>97</v>
      </c>
      <c r="CW8" s="79">
        <v>98</v>
      </c>
      <c r="CX8" s="79">
        <v>99</v>
      </c>
      <c r="CY8" s="79">
        <v>100</v>
      </c>
      <c r="WWX8" s="1"/>
      <c r="WWY8" s="20">
        <v>8</v>
      </c>
      <c r="WWZ8" s="12">
        <v>4</v>
      </c>
      <c r="WXA8" s="12">
        <v>5</v>
      </c>
      <c r="WXB8" s="12">
        <v>5</v>
      </c>
      <c r="WXC8" s="12">
        <v>5</v>
      </c>
      <c r="WXD8" s="12">
        <v>5</v>
      </c>
      <c r="WXE8" s="12">
        <v>6</v>
      </c>
      <c r="WXF8" s="12">
        <v>6</v>
      </c>
      <c r="WXG8" s="12">
        <v>6</v>
      </c>
      <c r="WXH8" s="12">
        <v>7</v>
      </c>
      <c r="WXI8" s="12">
        <v>7</v>
      </c>
      <c r="WXJ8" s="12">
        <v>7</v>
      </c>
      <c r="WXK8" s="12">
        <v>7</v>
      </c>
      <c r="WXL8" s="12">
        <v>8</v>
      </c>
      <c r="WXM8" s="12">
        <v>8</v>
      </c>
      <c r="WXN8" s="12">
        <v>8</v>
      </c>
      <c r="WXO8" s="12">
        <v>9</v>
      </c>
      <c r="WXP8" s="12">
        <v>9</v>
      </c>
      <c r="WXQ8" s="12">
        <v>9</v>
      </c>
      <c r="WXR8" s="12">
        <v>9</v>
      </c>
      <c r="WXS8" s="12">
        <v>10</v>
      </c>
      <c r="WXT8" s="12">
        <v>10</v>
      </c>
      <c r="WXU8" s="12">
        <v>10</v>
      </c>
      <c r="WXV8" s="12">
        <v>11</v>
      </c>
      <c r="WXW8" s="12">
        <v>11</v>
      </c>
      <c r="WXX8" s="12">
        <v>11</v>
      </c>
      <c r="WXY8" s="12">
        <v>11</v>
      </c>
      <c r="WXZ8" s="12">
        <v>12</v>
      </c>
      <c r="WYA8" s="12">
        <v>12</v>
      </c>
      <c r="WYB8" s="12">
        <v>12</v>
      </c>
      <c r="WYC8" s="12">
        <v>13</v>
      </c>
      <c r="WYD8" s="12">
        <v>13</v>
      </c>
      <c r="WYE8" s="12">
        <v>13</v>
      </c>
      <c r="WYF8" s="12">
        <v>13</v>
      </c>
      <c r="WYG8" s="12">
        <v>14</v>
      </c>
      <c r="WYH8" s="12">
        <v>14</v>
      </c>
      <c r="WYI8" s="12">
        <v>14</v>
      </c>
      <c r="WYJ8" s="12">
        <v>15</v>
      </c>
      <c r="WYK8" s="12">
        <v>15</v>
      </c>
      <c r="WYL8" s="12">
        <v>15</v>
      </c>
      <c r="WYM8" s="12">
        <v>15</v>
      </c>
      <c r="WYN8" s="12">
        <v>16</v>
      </c>
      <c r="WYO8" s="12">
        <v>16</v>
      </c>
      <c r="WYP8" s="12">
        <v>16</v>
      </c>
      <c r="WYQ8" s="12">
        <v>17</v>
      </c>
      <c r="WYR8" s="12">
        <v>17</v>
      </c>
      <c r="WYS8" s="12">
        <v>17</v>
      </c>
      <c r="WYT8" s="20">
        <v>8</v>
      </c>
      <c r="WYU8" s="12">
        <v>10</v>
      </c>
      <c r="WYV8" s="12">
        <v>10</v>
      </c>
      <c r="WYW8" s="12">
        <v>10</v>
      </c>
      <c r="WYX8" s="12">
        <v>10</v>
      </c>
      <c r="WYY8" s="12">
        <v>10</v>
      </c>
      <c r="WYZ8" s="12">
        <v>10</v>
      </c>
      <c r="WZA8" s="12">
        <v>10</v>
      </c>
      <c r="WZB8" s="12">
        <v>10</v>
      </c>
      <c r="WZC8" s="12">
        <v>10</v>
      </c>
      <c r="WZD8" s="12">
        <v>10</v>
      </c>
      <c r="WZE8" s="12">
        <v>30</v>
      </c>
      <c r="WZF8" s="12">
        <v>30</v>
      </c>
      <c r="WZG8" s="12">
        <v>30</v>
      </c>
      <c r="WZH8" s="12">
        <v>30</v>
      </c>
      <c r="WZI8" s="12">
        <v>40</v>
      </c>
      <c r="WZJ8" s="12">
        <v>40</v>
      </c>
      <c r="WZK8" s="12">
        <v>40</v>
      </c>
      <c r="WZL8" s="12">
        <v>50</v>
      </c>
      <c r="WZM8" s="12">
        <v>50</v>
      </c>
      <c r="WZN8" s="12">
        <v>50</v>
      </c>
      <c r="WZO8" s="12">
        <v>50</v>
      </c>
      <c r="WZP8" s="12">
        <v>50</v>
      </c>
      <c r="WZQ8" s="12">
        <v>50</v>
      </c>
      <c r="WZR8" s="12">
        <v>50</v>
      </c>
      <c r="WZS8" s="12">
        <v>50</v>
      </c>
      <c r="WZT8" s="12">
        <v>50</v>
      </c>
      <c r="WZU8" s="12">
        <v>50</v>
      </c>
      <c r="WZV8" s="12">
        <v>50</v>
      </c>
      <c r="WZW8" s="12">
        <v>60</v>
      </c>
      <c r="WZX8" s="12">
        <v>60</v>
      </c>
      <c r="WZY8" s="12">
        <v>60</v>
      </c>
      <c r="WZZ8" s="12">
        <v>60</v>
      </c>
      <c r="XAA8" s="12">
        <v>60</v>
      </c>
      <c r="XAB8" s="12">
        <v>60</v>
      </c>
      <c r="XAC8" s="12">
        <v>70</v>
      </c>
      <c r="XAD8" s="12">
        <v>70</v>
      </c>
      <c r="XAE8" s="12">
        <v>70</v>
      </c>
      <c r="XAF8" s="12">
        <v>70</v>
      </c>
      <c r="XAG8" s="12">
        <v>70</v>
      </c>
      <c r="XAH8" s="12">
        <v>70</v>
      </c>
      <c r="XAI8" s="12">
        <v>70</v>
      </c>
      <c r="XAJ8" s="12">
        <v>80</v>
      </c>
      <c r="XAK8" s="12">
        <v>80</v>
      </c>
      <c r="XAL8" s="12">
        <v>80</v>
      </c>
      <c r="XAM8" s="12">
        <v>80</v>
      </c>
      <c r="XAN8" s="12">
        <v>80</v>
      </c>
      <c r="XAO8" s="20">
        <v>8</v>
      </c>
      <c r="XAP8" s="12">
        <v>10</v>
      </c>
      <c r="XAQ8" s="12">
        <v>10</v>
      </c>
      <c r="XAR8" s="12">
        <v>10</v>
      </c>
      <c r="XAS8" s="12">
        <v>10</v>
      </c>
      <c r="XAT8" s="12">
        <v>10</v>
      </c>
      <c r="XAU8" s="12">
        <v>10</v>
      </c>
      <c r="XAV8" s="12">
        <v>10</v>
      </c>
      <c r="XAW8" s="12">
        <v>10</v>
      </c>
      <c r="XAX8" s="12">
        <v>10</v>
      </c>
      <c r="XAY8" s="12">
        <v>10</v>
      </c>
      <c r="XAZ8" s="12">
        <v>30</v>
      </c>
      <c r="XBA8" s="12">
        <v>30</v>
      </c>
      <c r="XBB8" s="12">
        <v>30</v>
      </c>
      <c r="XBC8" s="12">
        <v>30</v>
      </c>
      <c r="XBD8" s="12">
        <v>30</v>
      </c>
      <c r="XBE8" s="12">
        <v>30</v>
      </c>
      <c r="XBF8" s="12">
        <v>30</v>
      </c>
      <c r="XBG8" s="12">
        <v>40</v>
      </c>
      <c r="XBH8" s="12">
        <v>40</v>
      </c>
      <c r="XBI8" s="12">
        <v>40</v>
      </c>
      <c r="XBJ8" s="12">
        <v>40</v>
      </c>
      <c r="XBK8" s="12">
        <v>40</v>
      </c>
      <c r="XBL8" s="12">
        <v>40</v>
      </c>
      <c r="XBM8" s="12">
        <v>40</v>
      </c>
      <c r="XBN8" s="12">
        <v>40</v>
      </c>
      <c r="XBO8" s="12">
        <v>40</v>
      </c>
      <c r="XBP8" s="12">
        <v>40</v>
      </c>
      <c r="XBQ8" s="12">
        <v>60</v>
      </c>
      <c r="XBR8" s="12">
        <v>70</v>
      </c>
      <c r="XBS8" s="12">
        <v>70</v>
      </c>
      <c r="XBT8" s="12">
        <v>70</v>
      </c>
      <c r="XBU8" s="12">
        <v>70</v>
      </c>
      <c r="XBV8" s="12">
        <v>70</v>
      </c>
      <c r="XBW8" s="12">
        <v>70</v>
      </c>
      <c r="XBX8" s="12">
        <v>70</v>
      </c>
      <c r="XBY8" s="12">
        <v>70</v>
      </c>
      <c r="XBZ8" s="12">
        <v>80</v>
      </c>
      <c r="XCA8" s="12">
        <v>80</v>
      </c>
      <c r="XCB8" s="12">
        <v>80</v>
      </c>
      <c r="XCC8" s="12">
        <v>80</v>
      </c>
      <c r="XCD8" s="12">
        <v>80</v>
      </c>
      <c r="XCE8" s="12">
        <v>80</v>
      </c>
      <c r="XCF8" s="12">
        <v>80</v>
      </c>
      <c r="XCG8" s="12">
        <v>80</v>
      </c>
      <c r="XCH8" s="12">
        <v>80</v>
      </c>
      <c r="XCI8" s="12">
        <v>80</v>
      </c>
      <c r="XCJ8" s="7">
        <v>8</v>
      </c>
      <c r="XCK8" s="12"/>
      <c r="XCL8" s="12"/>
      <c r="XCM8" s="12">
        <v>15</v>
      </c>
      <c r="XCN8" s="12">
        <v>17</v>
      </c>
      <c r="XCO8" s="12">
        <v>19</v>
      </c>
      <c r="XCP8" s="12">
        <v>21</v>
      </c>
      <c r="XCQ8" s="12">
        <v>23</v>
      </c>
      <c r="XCR8" s="12">
        <v>25</v>
      </c>
      <c r="XCS8" s="12">
        <v>28</v>
      </c>
      <c r="XCT8" s="12">
        <v>29</v>
      </c>
      <c r="XCU8" s="12">
        <v>32</v>
      </c>
      <c r="XCV8" s="12">
        <v>34</v>
      </c>
      <c r="XCW8" s="12">
        <v>36</v>
      </c>
      <c r="XCX8" s="12">
        <v>38</v>
      </c>
      <c r="XCY8" s="12">
        <v>40</v>
      </c>
      <c r="XCZ8" s="12">
        <v>42</v>
      </c>
      <c r="XDA8" s="12">
        <v>45</v>
      </c>
      <c r="XDB8" s="12">
        <v>47</v>
      </c>
      <c r="XDC8" s="12">
        <v>50</v>
      </c>
      <c r="XDD8" s="12">
        <v>51</v>
      </c>
      <c r="XDE8" s="12">
        <v>54</v>
      </c>
      <c r="XDF8" s="12">
        <v>56</v>
      </c>
      <c r="XDG8" s="12">
        <v>59</v>
      </c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>
        <f t="shared" si="0"/>
        <v>0</v>
      </c>
      <c r="XES8" s="4">
        <f t="shared" si="1"/>
        <v>0</v>
      </c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pans="1:103 16170:16384">
      <c r="A9" s="61">
        <f t="shared" ref="A9:A38" si="2">SUM(D9:CY9)</f>
        <v>0</v>
      </c>
      <c r="B9" s="61" t="e">
        <f>O2*A9</f>
        <v>#DIV/0!</v>
      </c>
      <c r="C9" s="75">
        <v>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131"/>
      <c r="O9" s="38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WWX9" s="1"/>
      <c r="WWY9" s="20">
        <v>9</v>
      </c>
      <c r="WWZ9" s="12">
        <v>6</v>
      </c>
      <c r="WXA9" s="12">
        <v>6</v>
      </c>
      <c r="WXB9" s="12">
        <v>7</v>
      </c>
      <c r="WXC9" s="12">
        <v>7</v>
      </c>
      <c r="WXD9" s="12">
        <v>7</v>
      </c>
      <c r="WXE9" s="12">
        <v>8</v>
      </c>
      <c r="WXF9" s="12">
        <v>8</v>
      </c>
      <c r="WXG9" s="12">
        <v>9</v>
      </c>
      <c r="WXH9" s="12">
        <v>9</v>
      </c>
      <c r="WXI9" s="12">
        <v>9</v>
      </c>
      <c r="WXJ9" s="12">
        <v>10</v>
      </c>
      <c r="WXK9" s="12">
        <v>10</v>
      </c>
      <c r="WXL9" s="12">
        <v>10</v>
      </c>
      <c r="WXM9" s="12">
        <v>11</v>
      </c>
      <c r="WXN9" s="12">
        <v>11</v>
      </c>
      <c r="WXO9" s="12">
        <v>12</v>
      </c>
      <c r="WXP9" s="12">
        <v>12</v>
      </c>
      <c r="WXQ9" s="12">
        <v>12</v>
      </c>
      <c r="WXR9" s="12">
        <v>13</v>
      </c>
      <c r="WXS9" s="12">
        <v>13</v>
      </c>
      <c r="WXT9" s="12">
        <v>14</v>
      </c>
      <c r="WXU9" s="12">
        <v>14</v>
      </c>
      <c r="WXV9" s="12">
        <v>14</v>
      </c>
      <c r="WXW9" s="12">
        <v>15</v>
      </c>
      <c r="WXX9" s="12">
        <v>15</v>
      </c>
      <c r="WXY9" s="12">
        <v>16</v>
      </c>
      <c r="WXZ9" s="12">
        <v>16</v>
      </c>
      <c r="WYA9" s="12">
        <v>16</v>
      </c>
      <c r="WYB9" s="12">
        <v>17</v>
      </c>
      <c r="WYC9" s="12">
        <v>17</v>
      </c>
      <c r="WYD9" s="12">
        <v>17</v>
      </c>
      <c r="WYE9" s="12">
        <v>18</v>
      </c>
      <c r="WYF9" s="12">
        <v>18</v>
      </c>
      <c r="WYG9" s="12">
        <v>19</v>
      </c>
      <c r="WYH9" s="12">
        <v>19</v>
      </c>
      <c r="WYI9" s="12">
        <v>19</v>
      </c>
      <c r="WYJ9" s="12">
        <v>20</v>
      </c>
      <c r="WYK9" s="12">
        <v>20</v>
      </c>
      <c r="WYL9" s="12">
        <v>21</v>
      </c>
      <c r="WYM9" s="12">
        <v>21</v>
      </c>
      <c r="WYN9" s="12">
        <v>21</v>
      </c>
      <c r="WYO9" s="12">
        <v>22</v>
      </c>
      <c r="WYP9" s="12">
        <v>22</v>
      </c>
      <c r="WYQ9" s="12">
        <v>23</v>
      </c>
      <c r="WYR9" s="12">
        <v>23</v>
      </c>
      <c r="WYS9" s="12">
        <v>23</v>
      </c>
      <c r="WYT9" s="20">
        <v>9</v>
      </c>
      <c r="WYU9" s="12">
        <v>10</v>
      </c>
      <c r="WYV9" s="12">
        <v>10</v>
      </c>
      <c r="WYW9" s="12">
        <v>10</v>
      </c>
      <c r="WYX9" s="12">
        <v>10</v>
      </c>
      <c r="WYY9" s="12">
        <v>10</v>
      </c>
      <c r="WYZ9" s="12">
        <v>10</v>
      </c>
      <c r="WZA9" s="12">
        <v>10</v>
      </c>
      <c r="WZB9" s="12">
        <v>30</v>
      </c>
      <c r="WZC9" s="12">
        <v>30</v>
      </c>
      <c r="WZD9" s="12">
        <v>30</v>
      </c>
      <c r="WZE9" s="12">
        <v>40</v>
      </c>
      <c r="WZF9" s="12">
        <v>40</v>
      </c>
      <c r="WZG9" s="12">
        <v>50</v>
      </c>
      <c r="WZH9" s="12">
        <v>60</v>
      </c>
      <c r="WZI9" s="12">
        <v>60</v>
      </c>
      <c r="WZJ9" s="12">
        <v>60</v>
      </c>
      <c r="WZK9" s="12">
        <v>70</v>
      </c>
      <c r="WZL9" s="12">
        <v>60</v>
      </c>
      <c r="WZM9" s="12">
        <v>60</v>
      </c>
      <c r="WZN9" s="12">
        <v>60</v>
      </c>
      <c r="WZO9" s="12">
        <v>60</v>
      </c>
      <c r="WZP9" s="12">
        <v>60</v>
      </c>
      <c r="WZQ9" s="12">
        <v>70</v>
      </c>
      <c r="WZR9" s="12">
        <v>70</v>
      </c>
      <c r="WZS9" s="12">
        <v>70</v>
      </c>
      <c r="WZT9" s="12">
        <v>70</v>
      </c>
      <c r="WZU9" s="12">
        <v>70</v>
      </c>
      <c r="WZV9" s="12">
        <v>80</v>
      </c>
      <c r="WZW9" s="12">
        <v>80</v>
      </c>
      <c r="WZX9" s="12">
        <v>80</v>
      </c>
      <c r="WZY9" s="12">
        <v>80</v>
      </c>
      <c r="WZZ9" s="12">
        <v>80</v>
      </c>
      <c r="XAA9" s="12">
        <v>80</v>
      </c>
      <c r="XAB9" s="12">
        <v>90</v>
      </c>
      <c r="XAC9" s="12">
        <v>90</v>
      </c>
      <c r="XAD9" s="12">
        <v>90</v>
      </c>
      <c r="XAE9" s="12">
        <v>100</v>
      </c>
      <c r="XAF9" s="12">
        <v>100</v>
      </c>
      <c r="XAG9" s="12">
        <v>110</v>
      </c>
      <c r="XAH9" s="12">
        <v>110</v>
      </c>
      <c r="XAI9" s="12">
        <v>110</v>
      </c>
      <c r="XAJ9" s="12">
        <v>110</v>
      </c>
      <c r="XAK9" s="12">
        <v>110</v>
      </c>
      <c r="XAL9" s="12">
        <v>110</v>
      </c>
      <c r="XAM9" s="12">
        <v>120</v>
      </c>
      <c r="XAN9" s="12">
        <v>120</v>
      </c>
      <c r="XAO9" s="20">
        <v>9</v>
      </c>
      <c r="XAP9" s="12">
        <v>20</v>
      </c>
      <c r="XAQ9" s="12">
        <v>20</v>
      </c>
      <c r="XAR9" s="12">
        <v>20</v>
      </c>
      <c r="XAS9" s="12">
        <v>20</v>
      </c>
      <c r="XAT9" s="12">
        <v>20</v>
      </c>
      <c r="XAU9" s="12">
        <v>20</v>
      </c>
      <c r="XAV9" s="12">
        <v>20</v>
      </c>
      <c r="XAW9" s="12">
        <v>30</v>
      </c>
      <c r="XAX9" s="12">
        <v>30</v>
      </c>
      <c r="XAY9" s="12">
        <v>30</v>
      </c>
      <c r="XAZ9" s="12">
        <v>30</v>
      </c>
      <c r="XBA9" s="12">
        <v>30</v>
      </c>
      <c r="XBB9" s="12">
        <v>40</v>
      </c>
      <c r="XBC9" s="12">
        <v>40</v>
      </c>
      <c r="XBD9" s="12">
        <v>40</v>
      </c>
      <c r="XBE9" s="12">
        <v>70</v>
      </c>
      <c r="XBF9" s="12">
        <v>70</v>
      </c>
      <c r="XBG9" s="12">
        <v>60</v>
      </c>
      <c r="XBH9" s="12">
        <v>60</v>
      </c>
      <c r="XBI9" s="12">
        <v>60</v>
      </c>
      <c r="XBJ9" s="12">
        <v>60</v>
      </c>
      <c r="XBK9" s="12">
        <v>60</v>
      </c>
      <c r="XBL9" s="12">
        <v>60</v>
      </c>
      <c r="XBM9" s="12">
        <v>70</v>
      </c>
      <c r="XBN9" s="12">
        <v>70</v>
      </c>
      <c r="XBO9" s="12">
        <v>70</v>
      </c>
      <c r="XBP9" s="12">
        <v>70</v>
      </c>
      <c r="XBQ9" s="12">
        <v>70</v>
      </c>
      <c r="XBR9" s="12">
        <v>70</v>
      </c>
      <c r="XBS9" s="12">
        <v>80</v>
      </c>
      <c r="XBT9" s="12">
        <v>80</v>
      </c>
      <c r="XBU9" s="12">
        <v>80</v>
      </c>
      <c r="XBV9" s="12">
        <v>80</v>
      </c>
      <c r="XBW9" s="12">
        <v>80</v>
      </c>
      <c r="XBX9" s="12">
        <v>90</v>
      </c>
      <c r="XBY9" s="12">
        <v>90</v>
      </c>
      <c r="XBZ9" s="12">
        <v>90</v>
      </c>
      <c r="XCA9" s="12">
        <v>90</v>
      </c>
      <c r="XCB9" s="12">
        <v>100</v>
      </c>
      <c r="XCC9" s="12">
        <v>100</v>
      </c>
      <c r="XCD9" s="12">
        <v>100</v>
      </c>
      <c r="XCE9" s="12">
        <v>100</v>
      </c>
      <c r="XCF9" s="12">
        <v>100</v>
      </c>
      <c r="XCG9" s="12">
        <v>100</v>
      </c>
      <c r="XCH9" s="12">
        <v>110</v>
      </c>
      <c r="XCI9" s="12">
        <v>110</v>
      </c>
      <c r="XCJ9" s="7">
        <v>9</v>
      </c>
      <c r="XCK9" s="12"/>
      <c r="XCL9" s="12"/>
      <c r="XCM9" s="12"/>
      <c r="XCN9" s="12">
        <v>16</v>
      </c>
      <c r="XCO9" s="12">
        <v>18</v>
      </c>
      <c r="XCP9" s="12">
        <v>20</v>
      </c>
      <c r="XCQ9" s="12">
        <v>22</v>
      </c>
      <c r="XCR9" s="12">
        <v>24</v>
      </c>
      <c r="XCS9" s="12">
        <v>26</v>
      </c>
      <c r="XCT9" s="12">
        <v>28</v>
      </c>
      <c r="XCU9" s="12">
        <v>30</v>
      </c>
      <c r="XCV9" s="12">
        <v>32</v>
      </c>
      <c r="XCW9" s="12">
        <v>35</v>
      </c>
      <c r="XCX9" s="12">
        <v>36</v>
      </c>
      <c r="XCY9" s="12">
        <v>39</v>
      </c>
      <c r="XCZ9" s="12">
        <v>40</v>
      </c>
      <c r="XDA9" s="12">
        <v>43</v>
      </c>
      <c r="XDB9" s="12">
        <v>45</v>
      </c>
      <c r="XDC9" s="12">
        <v>47</v>
      </c>
      <c r="XDD9" s="12">
        <v>49</v>
      </c>
      <c r="XDE9" s="12">
        <v>52</v>
      </c>
      <c r="XDF9" s="12">
        <v>53</v>
      </c>
      <c r="XDG9" s="12">
        <v>56</v>
      </c>
      <c r="XDH9" s="12">
        <v>58</v>
      </c>
      <c r="XDI9" s="12">
        <v>60</v>
      </c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>
        <f t="shared" si="0"/>
        <v>0</v>
      </c>
      <c r="XES9" s="4">
        <f t="shared" si="1"/>
        <v>0</v>
      </c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pans="1:103 16170:16384">
      <c r="A10" s="62">
        <f t="shared" si="2"/>
        <v>0</v>
      </c>
      <c r="B10" s="61" t="e">
        <f>O2*A10</f>
        <v>#DIV/0!</v>
      </c>
      <c r="C10" s="75">
        <v>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31"/>
      <c r="O10" s="38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WWX10" s="1"/>
      <c r="WWY10" s="20">
        <v>10</v>
      </c>
      <c r="WWZ10" s="12">
        <v>8</v>
      </c>
      <c r="WXA10" s="12">
        <v>8</v>
      </c>
      <c r="WXB10" s="12">
        <v>9</v>
      </c>
      <c r="WXC10" s="12">
        <v>9</v>
      </c>
      <c r="WXD10" s="12">
        <v>10</v>
      </c>
      <c r="WXE10" s="12">
        <v>10</v>
      </c>
      <c r="WXF10" s="12">
        <v>11</v>
      </c>
      <c r="WXG10" s="12">
        <v>11</v>
      </c>
      <c r="WXH10" s="12">
        <v>12</v>
      </c>
      <c r="WXI10" s="12">
        <v>12</v>
      </c>
      <c r="WXJ10" s="12">
        <v>13</v>
      </c>
      <c r="WXK10" s="12">
        <v>13</v>
      </c>
      <c r="WXL10" s="12">
        <v>14</v>
      </c>
      <c r="WXM10" s="12">
        <v>14</v>
      </c>
      <c r="WXN10" s="12">
        <v>15</v>
      </c>
      <c r="WXO10" s="12">
        <v>15</v>
      </c>
      <c r="WXP10" s="12">
        <v>16</v>
      </c>
      <c r="WXQ10" s="12">
        <v>16</v>
      </c>
      <c r="WXR10" s="12">
        <v>17</v>
      </c>
      <c r="WXS10" s="12">
        <v>17</v>
      </c>
      <c r="WXT10" s="12">
        <v>18</v>
      </c>
      <c r="WXU10" s="12">
        <v>18</v>
      </c>
      <c r="WXV10" s="12">
        <v>19</v>
      </c>
      <c r="WXW10" s="12">
        <v>19</v>
      </c>
      <c r="WXX10" s="12">
        <v>20</v>
      </c>
      <c r="WXY10" s="12">
        <v>20</v>
      </c>
      <c r="WXZ10" s="12">
        <v>21</v>
      </c>
      <c r="WYA10" s="12">
        <v>21</v>
      </c>
      <c r="WYB10" s="12">
        <v>22</v>
      </c>
      <c r="WYC10" s="12">
        <v>22</v>
      </c>
      <c r="WYD10" s="12">
        <v>23</v>
      </c>
      <c r="WYE10" s="12">
        <v>23</v>
      </c>
      <c r="WYF10" s="12">
        <v>24</v>
      </c>
      <c r="WYG10" s="12">
        <v>24</v>
      </c>
      <c r="WYH10" s="12">
        <v>25</v>
      </c>
      <c r="WYI10" s="12">
        <v>25</v>
      </c>
      <c r="WYJ10" s="12">
        <v>26</v>
      </c>
      <c r="WYK10" s="12">
        <v>26</v>
      </c>
      <c r="WYL10" s="12">
        <v>27</v>
      </c>
      <c r="WYM10" s="12">
        <v>27</v>
      </c>
      <c r="WYN10" s="12">
        <v>28</v>
      </c>
      <c r="WYO10" s="12">
        <v>28</v>
      </c>
      <c r="WYP10" s="12">
        <v>29</v>
      </c>
      <c r="WYQ10" s="12">
        <v>29</v>
      </c>
      <c r="WYR10" s="12">
        <v>30</v>
      </c>
      <c r="WYS10" s="12">
        <v>30</v>
      </c>
      <c r="WYT10" s="20">
        <v>10</v>
      </c>
      <c r="WYU10" s="12">
        <v>10</v>
      </c>
      <c r="WYV10" s="12">
        <v>10</v>
      </c>
      <c r="WYW10" s="12">
        <v>10</v>
      </c>
      <c r="WYX10" s="12">
        <v>10</v>
      </c>
      <c r="WYY10" s="12">
        <v>10</v>
      </c>
      <c r="WYZ10" s="12">
        <v>40</v>
      </c>
      <c r="WZA10" s="12">
        <v>40</v>
      </c>
      <c r="WZB10" s="12">
        <v>50</v>
      </c>
      <c r="WZC10" s="12">
        <v>50</v>
      </c>
      <c r="WZD10" s="12">
        <v>60</v>
      </c>
      <c r="WZE10" s="12">
        <v>60</v>
      </c>
      <c r="WZF10" s="12">
        <v>60</v>
      </c>
      <c r="WZG10" s="12">
        <v>70</v>
      </c>
      <c r="WZH10" s="12">
        <v>70</v>
      </c>
      <c r="WZI10" s="12">
        <v>60</v>
      </c>
      <c r="WZJ10" s="12">
        <v>60</v>
      </c>
      <c r="WZK10" s="12">
        <v>60</v>
      </c>
      <c r="WZL10" s="12">
        <v>60</v>
      </c>
      <c r="WZM10" s="12">
        <v>80</v>
      </c>
      <c r="WZN10" s="12">
        <v>80</v>
      </c>
      <c r="WZO10" s="12">
        <v>80</v>
      </c>
      <c r="WZP10" s="12">
        <v>80</v>
      </c>
      <c r="WZQ10" s="6">
        <v>90</v>
      </c>
      <c r="WZR10" s="6">
        <v>90</v>
      </c>
      <c r="WZS10" s="6">
        <v>90</v>
      </c>
      <c r="WZT10" s="6">
        <v>90</v>
      </c>
      <c r="WZU10" s="6">
        <v>90</v>
      </c>
      <c r="WZV10" s="6">
        <v>90</v>
      </c>
      <c r="WZW10" s="6">
        <v>90</v>
      </c>
      <c r="WZX10" s="12">
        <v>100</v>
      </c>
      <c r="WZY10" s="12">
        <v>100</v>
      </c>
      <c r="WZZ10" s="12">
        <v>100</v>
      </c>
      <c r="XAA10" s="12">
        <v>100</v>
      </c>
      <c r="XAB10" s="12">
        <v>110</v>
      </c>
      <c r="XAC10" s="12">
        <v>110</v>
      </c>
      <c r="XAD10" s="12">
        <v>110</v>
      </c>
      <c r="XAE10" s="12">
        <v>120</v>
      </c>
      <c r="XAF10" s="12">
        <v>120</v>
      </c>
      <c r="XAG10" s="12">
        <v>120</v>
      </c>
      <c r="XAH10" s="12">
        <v>130</v>
      </c>
      <c r="XAI10" s="12">
        <v>130</v>
      </c>
      <c r="XAJ10" s="12">
        <v>130</v>
      </c>
      <c r="XAK10" s="12">
        <v>130</v>
      </c>
      <c r="XAL10" s="12">
        <v>140</v>
      </c>
      <c r="XAM10" s="12">
        <v>140</v>
      </c>
      <c r="XAN10" s="12">
        <v>140</v>
      </c>
      <c r="XAO10" s="20">
        <v>10</v>
      </c>
      <c r="XAP10" s="12">
        <v>20</v>
      </c>
      <c r="XAQ10" s="12">
        <v>20</v>
      </c>
      <c r="XAR10" s="12">
        <v>20</v>
      </c>
      <c r="XAS10" s="12">
        <v>20</v>
      </c>
      <c r="XAT10" s="12">
        <v>20</v>
      </c>
      <c r="XAU10" s="12">
        <v>30</v>
      </c>
      <c r="XAV10" s="12">
        <v>30</v>
      </c>
      <c r="XAW10" s="12">
        <v>30</v>
      </c>
      <c r="XAX10" s="12">
        <v>30</v>
      </c>
      <c r="XAY10" s="12">
        <v>40</v>
      </c>
      <c r="XAZ10" s="12">
        <v>40</v>
      </c>
      <c r="XBA10" s="12">
        <v>60</v>
      </c>
      <c r="XBB10" s="12">
        <v>70</v>
      </c>
      <c r="XBC10" s="12">
        <v>70</v>
      </c>
      <c r="XBD10" s="12">
        <v>60</v>
      </c>
      <c r="XBE10" s="12">
        <v>60</v>
      </c>
      <c r="XBF10" s="12">
        <v>60</v>
      </c>
      <c r="XBG10" s="12">
        <v>70</v>
      </c>
      <c r="XBH10" s="12">
        <v>70</v>
      </c>
      <c r="XBI10" s="12">
        <v>80</v>
      </c>
      <c r="XBJ10" s="12">
        <v>80</v>
      </c>
      <c r="XBK10" s="12">
        <v>80</v>
      </c>
      <c r="XBL10" s="12">
        <v>80</v>
      </c>
      <c r="XBM10" s="12">
        <v>80</v>
      </c>
      <c r="XBN10" s="12">
        <v>90</v>
      </c>
      <c r="XBO10" s="12">
        <v>90</v>
      </c>
      <c r="XBP10" s="12">
        <v>90</v>
      </c>
      <c r="XBQ10" s="12">
        <v>90</v>
      </c>
      <c r="XBR10" s="12">
        <v>90</v>
      </c>
      <c r="XBS10" s="12">
        <v>90</v>
      </c>
      <c r="XBT10" s="12">
        <v>90</v>
      </c>
      <c r="XBU10" s="12">
        <v>90</v>
      </c>
      <c r="XBV10" s="12">
        <v>100</v>
      </c>
      <c r="XBW10" s="12">
        <v>100</v>
      </c>
      <c r="XBX10" s="12">
        <v>100</v>
      </c>
      <c r="XBY10" s="12">
        <v>100</v>
      </c>
      <c r="XBZ10" s="12">
        <v>120</v>
      </c>
      <c r="XCA10" s="12">
        <v>120</v>
      </c>
      <c r="XCB10" s="12">
        <v>130</v>
      </c>
      <c r="XCC10" s="12">
        <v>130</v>
      </c>
      <c r="XCD10" s="12">
        <v>130</v>
      </c>
      <c r="XCE10" s="12">
        <v>130</v>
      </c>
      <c r="XCF10" s="12">
        <v>130</v>
      </c>
      <c r="XCG10" s="12">
        <v>140</v>
      </c>
      <c r="XCH10" s="12">
        <v>140</v>
      </c>
      <c r="XCI10" s="12">
        <v>140</v>
      </c>
      <c r="XCJ10" s="7">
        <v>10</v>
      </c>
      <c r="XCK10" s="12"/>
      <c r="XCL10" s="12"/>
      <c r="XCM10" s="12"/>
      <c r="XCN10" s="12">
        <v>15</v>
      </c>
      <c r="XCO10" s="12">
        <v>18</v>
      </c>
      <c r="XCP10" s="12">
        <v>19</v>
      </c>
      <c r="XCQ10" s="12">
        <v>21</v>
      </c>
      <c r="XCR10" s="12">
        <v>23</v>
      </c>
      <c r="XCS10" s="12">
        <v>26</v>
      </c>
      <c r="XCT10" s="12">
        <v>27</v>
      </c>
      <c r="XCU10" s="12">
        <v>29</v>
      </c>
      <c r="XCV10" s="12">
        <v>31</v>
      </c>
      <c r="XCW10" s="12">
        <v>33</v>
      </c>
      <c r="XCX10" s="12">
        <v>35</v>
      </c>
      <c r="XCY10" s="12">
        <v>37</v>
      </c>
      <c r="XCZ10" s="12">
        <v>39</v>
      </c>
      <c r="XDA10" s="12">
        <v>41</v>
      </c>
      <c r="XDB10" s="12">
        <v>43</v>
      </c>
      <c r="XDC10" s="12">
        <v>45</v>
      </c>
      <c r="XDD10" s="12">
        <v>47</v>
      </c>
      <c r="XDE10" s="12">
        <v>50</v>
      </c>
      <c r="XDF10" s="12">
        <v>51</v>
      </c>
      <c r="XDG10" s="12">
        <v>54</v>
      </c>
      <c r="XDH10" s="12">
        <v>55</v>
      </c>
      <c r="XDI10" s="12">
        <v>58</v>
      </c>
      <c r="XDJ10" s="12">
        <v>60</v>
      </c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>
        <f t="shared" si="0"/>
        <v>0</v>
      </c>
      <c r="XES10" s="4">
        <f t="shared" si="1"/>
        <v>0</v>
      </c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1"/>
    </row>
    <row r="11" spans="1:103 16170:16384">
      <c r="A11" s="62">
        <f t="shared" si="2"/>
        <v>0</v>
      </c>
      <c r="B11" s="61" t="e">
        <f>O2*A11</f>
        <v>#DIV/0!</v>
      </c>
      <c r="C11" s="75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31"/>
      <c r="O11" s="38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WWX11" s="1"/>
      <c r="WWY11" s="20">
        <v>11</v>
      </c>
      <c r="WWZ11" s="12">
        <v>9</v>
      </c>
      <c r="WXA11" s="12">
        <v>10</v>
      </c>
      <c r="WXB11" s="12">
        <v>11</v>
      </c>
      <c r="WXC11" s="12">
        <v>11</v>
      </c>
      <c r="WXD11" s="12">
        <v>12</v>
      </c>
      <c r="WXE11" s="12">
        <v>13</v>
      </c>
      <c r="WXF11" s="12">
        <v>13</v>
      </c>
      <c r="WXG11" s="12">
        <v>14</v>
      </c>
      <c r="WXH11" s="12">
        <v>14</v>
      </c>
      <c r="WXI11" s="12">
        <v>15</v>
      </c>
      <c r="WXJ11" s="12">
        <v>16</v>
      </c>
      <c r="WXK11" s="12">
        <v>16</v>
      </c>
      <c r="WXL11" s="12">
        <v>17</v>
      </c>
      <c r="WXM11" s="12">
        <v>18</v>
      </c>
      <c r="WXN11" s="12">
        <v>18</v>
      </c>
      <c r="WXO11" s="12">
        <v>19</v>
      </c>
      <c r="WXP11" s="12">
        <v>19</v>
      </c>
      <c r="WXQ11" s="12">
        <v>20</v>
      </c>
      <c r="WXR11" s="12">
        <v>21</v>
      </c>
      <c r="WXS11" s="12">
        <v>21</v>
      </c>
      <c r="WXT11" s="12">
        <v>22</v>
      </c>
      <c r="WXU11" s="12">
        <v>23</v>
      </c>
      <c r="WXV11" s="12">
        <v>23</v>
      </c>
      <c r="WXW11" s="12">
        <v>24</v>
      </c>
      <c r="WXX11" s="12">
        <v>24</v>
      </c>
      <c r="WXY11" s="12">
        <v>25</v>
      </c>
      <c r="WXZ11" s="12">
        <v>26</v>
      </c>
      <c r="WYA11" s="12">
        <v>26</v>
      </c>
      <c r="WYB11" s="12">
        <v>27</v>
      </c>
      <c r="WYC11" s="12">
        <v>28</v>
      </c>
      <c r="WYD11" s="12">
        <v>28</v>
      </c>
      <c r="WYE11" s="12">
        <v>29</v>
      </c>
      <c r="WYF11" s="12">
        <v>29</v>
      </c>
      <c r="WYG11" s="12">
        <v>30</v>
      </c>
      <c r="WYH11" s="12">
        <v>31</v>
      </c>
      <c r="WYI11" s="12">
        <v>31</v>
      </c>
      <c r="WYJ11" s="12">
        <v>32</v>
      </c>
      <c r="WYK11" s="12">
        <v>33</v>
      </c>
      <c r="WYL11" s="12">
        <v>33</v>
      </c>
      <c r="WYM11" s="12">
        <v>34</v>
      </c>
      <c r="WYN11" s="12">
        <v>35</v>
      </c>
      <c r="WYO11" s="12">
        <v>35</v>
      </c>
      <c r="WYP11" s="12">
        <v>36</v>
      </c>
      <c r="WYQ11" s="12">
        <v>36</v>
      </c>
      <c r="WYR11" s="12">
        <v>37</v>
      </c>
      <c r="WYS11" s="12">
        <v>38</v>
      </c>
      <c r="WYT11" s="20">
        <v>11</v>
      </c>
      <c r="WYU11" s="12">
        <v>10</v>
      </c>
      <c r="WYV11" s="12">
        <v>10</v>
      </c>
      <c r="WYW11" s="12">
        <v>10</v>
      </c>
      <c r="WYX11" s="12">
        <v>40</v>
      </c>
      <c r="WYY11" s="12">
        <v>40</v>
      </c>
      <c r="WYZ11" s="12">
        <v>50</v>
      </c>
      <c r="WZA11" s="12">
        <v>50</v>
      </c>
      <c r="WZB11" s="12">
        <v>60</v>
      </c>
      <c r="WZC11" s="12">
        <v>60</v>
      </c>
      <c r="WZD11" s="12">
        <v>60</v>
      </c>
      <c r="WZE11" s="12">
        <v>70</v>
      </c>
      <c r="WZF11" s="12">
        <v>70</v>
      </c>
      <c r="WZG11" s="12">
        <v>70</v>
      </c>
      <c r="WZH11" s="12">
        <v>70</v>
      </c>
      <c r="WZI11" s="12">
        <v>70</v>
      </c>
      <c r="WZJ11" s="12">
        <v>80</v>
      </c>
      <c r="WZK11" s="12">
        <v>80</v>
      </c>
      <c r="WZL11" s="12">
        <v>80</v>
      </c>
      <c r="WZM11" s="12">
        <v>80</v>
      </c>
      <c r="WZN11" s="12">
        <v>90</v>
      </c>
      <c r="WZO11" s="12">
        <v>90</v>
      </c>
      <c r="WZP11" s="12">
        <v>100</v>
      </c>
      <c r="WZQ11" s="12">
        <v>100</v>
      </c>
      <c r="WZR11" s="12">
        <v>100</v>
      </c>
      <c r="WZS11" s="12">
        <v>100</v>
      </c>
      <c r="WZT11" s="12">
        <v>110</v>
      </c>
      <c r="WZU11" s="12">
        <v>110</v>
      </c>
      <c r="WZV11" s="12">
        <v>120</v>
      </c>
      <c r="WZW11" s="12">
        <v>120</v>
      </c>
      <c r="WZX11" s="12">
        <v>130</v>
      </c>
      <c r="WZY11" s="12">
        <v>130</v>
      </c>
      <c r="WZZ11" s="12">
        <v>130</v>
      </c>
      <c r="XAA11" s="12">
        <v>130</v>
      </c>
      <c r="XAB11" s="12">
        <v>130</v>
      </c>
      <c r="XAC11" s="12">
        <v>130</v>
      </c>
      <c r="XAD11" s="12">
        <v>140</v>
      </c>
      <c r="XAE11" s="12">
        <v>140</v>
      </c>
      <c r="XAF11" s="12">
        <v>140</v>
      </c>
      <c r="XAG11" s="12">
        <v>150</v>
      </c>
      <c r="XAH11" s="12">
        <v>150</v>
      </c>
      <c r="XAI11" s="12">
        <v>160</v>
      </c>
      <c r="XAJ11" s="12">
        <v>160</v>
      </c>
      <c r="XAK11" s="12">
        <v>160</v>
      </c>
      <c r="XAL11" s="12">
        <v>170</v>
      </c>
      <c r="XAM11" s="12">
        <v>170</v>
      </c>
      <c r="XAN11" s="12">
        <v>170</v>
      </c>
      <c r="XAO11" s="20">
        <v>11</v>
      </c>
      <c r="XAP11" s="12">
        <v>20</v>
      </c>
      <c r="XAQ11" s="12">
        <v>20</v>
      </c>
      <c r="XAR11" s="12">
        <v>20</v>
      </c>
      <c r="XAS11" s="12">
        <v>30</v>
      </c>
      <c r="XAT11" s="12">
        <v>30</v>
      </c>
      <c r="XAU11" s="12">
        <v>30</v>
      </c>
      <c r="XAV11" s="12">
        <v>30</v>
      </c>
      <c r="XAW11" s="12">
        <v>40</v>
      </c>
      <c r="XAX11" s="12">
        <v>60</v>
      </c>
      <c r="XAY11" s="12">
        <v>60</v>
      </c>
      <c r="XAZ11" s="12">
        <v>70</v>
      </c>
      <c r="XBA11" s="12">
        <v>70</v>
      </c>
      <c r="XBB11" s="12">
        <v>70</v>
      </c>
      <c r="XBC11" s="12">
        <v>70</v>
      </c>
      <c r="XBD11" s="12">
        <v>70</v>
      </c>
      <c r="XBE11" s="12">
        <v>70</v>
      </c>
      <c r="XBF11" s="12">
        <v>80</v>
      </c>
      <c r="XBG11" s="12">
        <v>80</v>
      </c>
      <c r="XBH11" s="12">
        <v>80</v>
      </c>
      <c r="XBI11" s="12">
        <v>90</v>
      </c>
      <c r="XBJ11" s="12">
        <v>90</v>
      </c>
      <c r="XBK11" s="12">
        <v>100</v>
      </c>
      <c r="XBL11" s="12">
        <v>100</v>
      </c>
      <c r="XBM11" s="12">
        <v>100</v>
      </c>
      <c r="XBN11" s="12">
        <v>100</v>
      </c>
      <c r="XBO11" s="12">
        <v>100</v>
      </c>
      <c r="XBP11" s="12">
        <v>100</v>
      </c>
      <c r="XBQ11" s="12">
        <v>100</v>
      </c>
      <c r="XBR11" s="12">
        <v>110</v>
      </c>
      <c r="XBS11" s="12">
        <v>110</v>
      </c>
      <c r="XBT11" s="12">
        <v>130</v>
      </c>
      <c r="XBU11" s="12">
        <v>130</v>
      </c>
      <c r="XBV11" s="12">
        <v>130</v>
      </c>
      <c r="XBW11" s="12">
        <v>130</v>
      </c>
      <c r="XBX11" s="12">
        <v>140</v>
      </c>
      <c r="XBY11" s="12">
        <v>140</v>
      </c>
      <c r="XBZ11" s="12">
        <v>140</v>
      </c>
      <c r="XCA11" s="12">
        <v>140</v>
      </c>
      <c r="XCB11" s="12">
        <v>140</v>
      </c>
      <c r="XCC11" s="12">
        <v>160</v>
      </c>
      <c r="XCD11" s="12">
        <v>160</v>
      </c>
      <c r="XCE11" s="12">
        <v>160</v>
      </c>
      <c r="XCF11" s="12">
        <v>160</v>
      </c>
      <c r="XCG11" s="12">
        <v>160</v>
      </c>
      <c r="XCH11" s="12">
        <v>160</v>
      </c>
      <c r="XCI11" s="12">
        <v>170</v>
      </c>
      <c r="XCJ11" s="7">
        <v>11</v>
      </c>
      <c r="XCK11" s="12"/>
      <c r="XCL11" s="12"/>
      <c r="XCM11" s="12"/>
      <c r="XCN11" s="12">
        <v>15</v>
      </c>
      <c r="XCO11" s="12">
        <v>17</v>
      </c>
      <c r="XCP11" s="12">
        <v>18</v>
      </c>
      <c r="XCQ11" s="12">
        <v>21</v>
      </c>
      <c r="XCR11" s="12">
        <v>22</v>
      </c>
      <c r="XCS11" s="12">
        <v>24</v>
      </c>
      <c r="XCT11" s="12">
        <v>26</v>
      </c>
      <c r="XCU11" s="12">
        <v>28</v>
      </c>
      <c r="XCV11" s="12">
        <v>30</v>
      </c>
      <c r="XCW11" s="12">
        <v>32</v>
      </c>
      <c r="XCX11" s="12">
        <v>34</v>
      </c>
      <c r="XCY11" s="12">
        <v>36</v>
      </c>
      <c r="XCZ11" s="12">
        <v>38</v>
      </c>
      <c r="XDA11" s="12">
        <v>40</v>
      </c>
      <c r="XDB11" s="12">
        <v>42</v>
      </c>
      <c r="XDC11" s="12">
        <v>44</v>
      </c>
      <c r="XDD11" s="12">
        <v>46</v>
      </c>
      <c r="XDE11" s="12">
        <v>48</v>
      </c>
      <c r="XDF11" s="12">
        <v>50</v>
      </c>
      <c r="XDG11" s="12">
        <v>52</v>
      </c>
      <c r="XDH11" s="12">
        <v>54</v>
      </c>
      <c r="XDI11" s="12">
        <v>56</v>
      </c>
      <c r="XDJ11" s="12">
        <v>58</v>
      </c>
      <c r="XDK11" s="12">
        <v>60</v>
      </c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>
        <f t="shared" si="0"/>
        <v>0</v>
      </c>
      <c r="XES11" s="4">
        <f t="shared" si="1"/>
        <v>0</v>
      </c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1:103 16170:16384">
      <c r="A12" s="62">
        <f t="shared" si="2"/>
        <v>0</v>
      </c>
      <c r="B12" s="61" t="e">
        <f>O2*A12</f>
        <v>#DIV/0!</v>
      </c>
      <c r="C12" s="75">
        <v>10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31"/>
      <c r="O12" s="38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WWX12" s="1"/>
      <c r="WWY12" s="20">
        <v>12</v>
      </c>
      <c r="WWZ12" s="12">
        <v>11</v>
      </c>
      <c r="WXA12" s="12">
        <v>12</v>
      </c>
      <c r="WXB12" s="12">
        <v>13</v>
      </c>
      <c r="WXC12" s="12">
        <v>14</v>
      </c>
      <c r="WXD12" s="12">
        <v>15</v>
      </c>
      <c r="WXE12" s="12">
        <v>15</v>
      </c>
      <c r="WXF12" s="12">
        <v>16</v>
      </c>
      <c r="WXG12" s="12">
        <v>17</v>
      </c>
      <c r="WXH12" s="12">
        <v>18</v>
      </c>
      <c r="WXI12" s="12">
        <v>18</v>
      </c>
      <c r="WXJ12" s="12">
        <v>19</v>
      </c>
      <c r="WXK12" s="12">
        <v>20</v>
      </c>
      <c r="WXL12" s="12">
        <v>21</v>
      </c>
      <c r="WXM12" s="12">
        <v>21</v>
      </c>
      <c r="WXN12" s="12">
        <v>22</v>
      </c>
      <c r="WXO12" s="12">
        <v>23</v>
      </c>
      <c r="WXP12" s="12">
        <v>24</v>
      </c>
      <c r="WXQ12" s="12">
        <v>24</v>
      </c>
      <c r="WXR12" s="12">
        <v>25</v>
      </c>
      <c r="WXS12" s="12">
        <v>26</v>
      </c>
      <c r="WXT12" s="12">
        <v>27</v>
      </c>
      <c r="WXU12" s="12">
        <v>28</v>
      </c>
      <c r="WXV12" s="12">
        <v>28</v>
      </c>
      <c r="WXW12" s="12">
        <v>29</v>
      </c>
      <c r="WXX12" s="12">
        <v>30</v>
      </c>
      <c r="WXY12" s="12">
        <v>31</v>
      </c>
      <c r="WXZ12" s="12">
        <v>31</v>
      </c>
      <c r="WYA12" s="12">
        <v>32</v>
      </c>
      <c r="WYB12" s="12">
        <v>33</v>
      </c>
      <c r="WYC12" s="12">
        <v>34</v>
      </c>
      <c r="WYD12" s="12">
        <v>34</v>
      </c>
      <c r="WYE12" s="12">
        <v>35</v>
      </c>
      <c r="WYF12" s="12">
        <v>36</v>
      </c>
      <c r="WYG12" s="12">
        <v>37</v>
      </c>
      <c r="WYH12" s="12">
        <v>37</v>
      </c>
      <c r="WYI12" s="12">
        <v>38</v>
      </c>
      <c r="WYJ12" s="12">
        <v>39</v>
      </c>
      <c r="WYK12" s="12">
        <v>40</v>
      </c>
      <c r="WYL12" s="12">
        <v>41</v>
      </c>
      <c r="WYM12" s="12">
        <v>41</v>
      </c>
      <c r="WYN12" s="12">
        <v>42</v>
      </c>
      <c r="WYO12" s="12">
        <v>43</v>
      </c>
      <c r="WYP12" s="12">
        <v>44</v>
      </c>
      <c r="WYQ12" s="12">
        <v>44</v>
      </c>
      <c r="WYR12" s="12">
        <v>45</v>
      </c>
      <c r="WYS12" s="12">
        <v>46</v>
      </c>
      <c r="WYT12" s="20">
        <v>12</v>
      </c>
      <c r="WYU12" s="12">
        <v>10</v>
      </c>
      <c r="WYV12" s="12">
        <v>10</v>
      </c>
      <c r="WYW12" s="12">
        <v>40</v>
      </c>
      <c r="WYX12" s="12">
        <v>50</v>
      </c>
      <c r="WYY12" s="12">
        <v>50</v>
      </c>
      <c r="WYZ12" s="12">
        <v>60</v>
      </c>
      <c r="WZA12" s="12">
        <v>60</v>
      </c>
      <c r="WZB12" s="12">
        <v>60</v>
      </c>
      <c r="WZC12" s="12">
        <v>70</v>
      </c>
      <c r="WZD12" s="12">
        <v>90</v>
      </c>
      <c r="WZE12" s="12">
        <v>90</v>
      </c>
      <c r="WZF12" s="12">
        <v>80</v>
      </c>
      <c r="WZG12" s="12">
        <v>80</v>
      </c>
      <c r="WZH12" s="12">
        <v>90</v>
      </c>
      <c r="WZI12" s="12">
        <v>90</v>
      </c>
      <c r="WZJ12" s="12">
        <v>90</v>
      </c>
      <c r="WZK12" s="12">
        <v>100</v>
      </c>
      <c r="WZL12" s="12">
        <v>100</v>
      </c>
      <c r="WZM12" s="12">
        <v>100</v>
      </c>
      <c r="WZN12" s="12">
        <v>100</v>
      </c>
      <c r="WZO12" s="12">
        <v>100</v>
      </c>
      <c r="WZP12" s="12">
        <v>100</v>
      </c>
      <c r="WZQ12" s="12">
        <v>110</v>
      </c>
      <c r="WZR12" s="12">
        <v>120</v>
      </c>
      <c r="WZS12" s="12">
        <v>130</v>
      </c>
      <c r="WZT12" s="12">
        <v>130</v>
      </c>
      <c r="WZU12" s="12">
        <v>140</v>
      </c>
      <c r="WZV12" s="12">
        <v>140</v>
      </c>
      <c r="WZW12" s="12">
        <v>140</v>
      </c>
      <c r="WZX12" s="12">
        <v>140</v>
      </c>
      <c r="WZY12" s="12">
        <v>140</v>
      </c>
      <c r="WZZ12" s="12">
        <v>150</v>
      </c>
      <c r="XAA12" s="12">
        <v>150</v>
      </c>
      <c r="XAB12" s="12">
        <v>180</v>
      </c>
      <c r="XAC12" s="12">
        <v>180</v>
      </c>
      <c r="XAD12" s="12">
        <v>190</v>
      </c>
      <c r="XAE12" s="12">
        <v>190</v>
      </c>
      <c r="XAF12" s="12">
        <v>190</v>
      </c>
      <c r="XAG12" s="12">
        <v>190</v>
      </c>
      <c r="XAH12" s="12">
        <v>190</v>
      </c>
      <c r="XAI12" s="12">
        <v>200</v>
      </c>
      <c r="XAJ12" s="12">
        <v>200</v>
      </c>
      <c r="XAK12" s="12">
        <v>200</v>
      </c>
      <c r="XAL12" s="12">
        <v>210</v>
      </c>
      <c r="XAM12" s="12">
        <v>210</v>
      </c>
      <c r="XAN12" s="12">
        <v>220</v>
      </c>
      <c r="XAO12" s="20">
        <v>12</v>
      </c>
      <c r="XAP12" s="12">
        <v>20</v>
      </c>
      <c r="XAQ12" s="12">
        <v>20</v>
      </c>
      <c r="XAR12" s="12">
        <v>30</v>
      </c>
      <c r="XAS12" s="12">
        <v>30</v>
      </c>
      <c r="XAT12" s="12">
        <v>30</v>
      </c>
      <c r="XAU12" s="12">
        <v>40</v>
      </c>
      <c r="XAV12" s="12">
        <v>60</v>
      </c>
      <c r="XAW12" s="12">
        <v>60</v>
      </c>
      <c r="XAX12" s="12">
        <v>80</v>
      </c>
      <c r="XAY12" s="12">
        <v>80</v>
      </c>
      <c r="XAZ12" s="12">
        <v>80</v>
      </c>
      <c r="XBA12" s="12">
        <v>70</v>
      </c>
      <c r="XBB12" s="12">
        <v>70</v>
      </c>
      <c r="XBC12" s="12">
        <v>80</v>
      </c>
      <c r="XBD12" s="12">
        <v>90</v>
      </c>
      <c r="XBE12" s="12">
        <v>90</v>
      </c>
      <c r="XBF12" s="12">
        <v>90</v>
      </c>
      <c r="XBG12" s="12">
        <v>90</v>
      </c>
      <c r="XBH12" s="12">
        <v>90</v>
      </c>
      <c r="XBI12" s="12">
        <v>100</v>
      </c>
      <c r="XBJ12" s="12">
        <v>100</v>
      </c>
      <c r="XBK12" s="12">
        <v>100</v>
      </c>
      <c r="XBL12" s="12">
        <v>100</v>
      </c>
      <c r="XBM12" s="12">
        <v>120</v>
      </c>
      <c r="XBN12" s="12">
        <v>120</v>
      </c>
      <c r="XBO12" s="12">
        <v>120</v>
      </c>
      <c r="XBP12" s="12">
        <v>150</v>
      </c>
      <c r="XBQ12" s="12">
        <v>150</v>
      </c>
      <c r="XBR12" s="12">
        <v>150</v>
      </c>
      <c r="XBS12" s="12">
        <v>150</v>
      </c>
      <c r="XBT12" s="12">
        <v>150</v>
      </c>
      <c r="XBU12" s="12">
        <v>160</v>
      </c>
      <c r="XBV12" s="12">
        <v>170</v>
      </c>
      <c r="XBW12" s="12">
        <v>170</v>
      </c>
      <c r="XBX12" s="12">
        <v>170</v>
      </c>
      <c r="XBY12" s="12">
        <v>180</v>
      </c>
      <c r="XBZ12" s="12">
        <v>180</v>
      </c>
      <c r="XCA12" s="12">
        <v>180</v>
      </c>
      <c r="XCB12" s="12">
        <v>180</v>
      </c>
      <c r="XCC12" s="12">
        <v>180</v>
      </c>
      <c r="XCD12" s="12">
        <v>180</v>
      </c>
      <c r="XCE12" s="12">
        <v>180</v>
      </c>
      <c r="XCF12" s="12">
        <v>190</v>
      </c>
      <c r="XCG12" s="12">
        <v>200</v>
      </c>
      <c r="XCH12" s="12">
        <v>200</v>
      </c>
      <c r="XCI12" s="12">
        <v>220</v>
      </c>
      <c r="XCJ12" s="7">
        <v>12</v>
      </c>
      <c r="XCK12" s="12"/>
      <c r="XCL12" s="12"/>
      <c r="XCM12" s="12"/>
      <c r="XCN12" s="12"/>
      <c r="XCO12" s="12">
        <v>17</v>
      </c>
      <c r="XCP12" s="12">
        <v>18</v>
      </c>
      <c r="XCQ12" s="12">
        <v>20</v>
      </c>
      <c r="XCR12" s="12">
        <v>22</v>
      </c>
      <c r="XCS12" s="12">
        <v>24</v>
      </c>
      <c r="XCT12" s="12">
        <v>25</v>
      </c>
      <c r="XCU12" s="12">
        <v>28</v>
      </c>
      <c r="XCV12" s="12">
        <v>29</v>
      </c>
      <c r="XCW12" s="12">
        <v>31</v>
      </c>
      <c r="XCX12" s="12">
        <v>33</v>
      </c>
      <c r="XCY12" s="12">
        <v>35</v>
      </c>
      <c r="XCZ12" s="12">
        <v>37</v>
      </c>
      <c r="XDA12" s="12">
        <v>39</v>
      </c>
      <c r="XDB12" s="12">
        <v>40</v>
      </c>
      <c r="XDC12" s="12">
        <v>43</v>
      </c>
      <c r="XDD12" s="12">
        <v>44</v>
      </c>
      <c r="XDE12" s="12">
        <v>47</v>
      </c>
      <c r="XDF12" s="12">
        <v>48</v>
      </c>
      <c r="XDG12" s="12">
        <v>51</v>
      </c>
      <c r="XDH12" s="12">
        <v>52</v>
      </c>
      <c r="XDI12" s="12">
        <v>54</v>
      </c>
      <c r="XDJ12" s="12">
        <v>55</v>
      </c>
      <c r="XDK12" s="12">
        <v>58</v>
      </c>
      <c r="XDL12" s="12">
        <v>60</v>
      </c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>
        <f t="shared" si="0"/>
        <v>0</v>
      </c>
      <c r="XES12" s="4">
        <f t="shared" si="1"/>
        <v>0</v>
      </c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3" spans="1:103 16170:16384">
      <c r="A13" s="62">
        <f t="shared" si="2"/>
        <v>0</v>
      </c>
      <c r="B13" s="61" t="e">
        <f>O2*A13</f>
        <v>#DIV/0!</v>
      </c>
      <c r="C13" s="75">
        <v>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31"/>
      <c r="O13" s="38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WWX13" s="1"/>
      <c r="WWY13" s="20">
        <v>13</v>
      </c>
      <c r="WWZ13" s="12">
        <v>14</v>
      </c>
      <c r="WXA13" s="12">
        <v>15</v>
      </c>
      <c r="WXB13" s="12">
        <v>16</v>
      </c>
      <c r="WXC13" s="12">
        <v>16</v>
      </c>
      <c r="WXD13" s="12">
        <v>17</v>
      </c>
      <c r="WXE13" s="12">
        <v>18</v>
      </c>
      <c r="WXF13" s="12">
        <v>19</v>
      </c>
      <c r="WXG13" s="12">
        <v>20</v>
      </c>
      <c r="WXH13" s="12">
        <v>21</v>
      </c>
      <c r="WXI13" s="12">
        <v>22</v>
      </c>
      <c r="WXJ13" s="12">
        <v>23</v>
      </c>
      <c r="WXK13" s="12">
        <v>24</v>
      </c>
      <c r="WXL13" s="12">
        <v>25</v>
      </c>
      <c r="WXM13" s="12">
        <v>26</v>
      </c>
      <c r="WXN13" s="12">
        <v>27</v>
      </c>
      <c r="WXO13" s="12">
        <v>27</v>
      </c>
      <c r="WXP13" s="12">
        <v>28</v>
      </c>
      <c r="WXQ13" s="12">
        <v>29</v>
      </c>
      <c r="WXR13" s="12">
        <v>30</v>
      </c>
      <c r="WXS13" s="12">
        <v>31</v>
      </c>
      <c r="WXT13" s="12">
        <v>32</v>
      </c>
      <c r="WXU13" s="12">
        <v>33</v>
      </c>
      <c r="WXV13" s="12">
        <v>34</v>
      </c>
      <c r="WXW13" s="12">
        <v>35</v>
      </c>
      <c r="WXX13" s="12">
        <v>36</v>
      </c>
      <c r="WXY13" s="12">
        <v>37</v>
      </c>
      <c r="WXZ13" s="12">
        <v>37</v>
      </c>
      <c r="WYA13" s="12">
        <v>38</v>
      </c>
      <c r="WYB13" s="12">
        <v>39</v>
      </c>
      <c r="WYC13" s="12">
        <v>40</v>
      </c>
      <c r="WYD13" s="12">
        <v>41</v>
      </c>
      <c r="WYE13" s="12">
        <v>42</v>
      </c>
      <c r="WYF13" s="12">
        <v>43</v>
      </c>
      <c r="WYG13" s="12">
        <v>44</v>
      </c>
      <c r="WYH13" s="12">
        <v>45</v>
      </c>
      <c r="WYI13" s="12">
        <v>46</v>
      </c>
      <c r="WYJ13" s="12">
        <v>47</v>
      </c>
      <c r="WYK13" s="12">
        <v>48</v>
      </c>
      <c r="WYL13" s="12">
        <v>48</v>
      </c>
      <c r="WYM13" s="12">
        <v>49</v>
      </c>
      <c r="WYN13" s="12">
        <v>50</v>
      </c>
      <c r="WYO13" s="12">
        <v>51</v>
      </c>
      <c r="WYP13" s="12">
        <v>52</v>
      </c>
      <c r="WYQ13" s="12">
        <v>53</v>
      </c>
      <c r="WYR13" s="12">
        <v>54</v>
      </c>
      <c r="WYS13" s="12">
        <v>55</v>
      </c>
      <c r="WYT13" s="20">
        <v>13</v>
      </c>
      <c r="WYU13" s="12">
        <v>10</v>
      </c>
      <c r="WYV13" s="12">
        <v>40</v>
      </c>
      <c r="WYW13" s="12">
        <v>50</v>
      </c>
      <c r="WYX13" s="12">
        <v>50</v>
      </c>
      <c r="WYY13" s="12">
        <v>70</v>
      </c>
      <c r="WYZ13" s="12">
        <v>70</v>
      </c>
      <c r="WZA13" s="12">
        <v>70</v>
      </c>
      <c r="WZB13" s="12">
        <v>90</v>
      </c>
      <c r="WZC13" s="12">
        <v>90</v>
      </c>
      <c r="WZD13" s="12">
        <v>80</v>
      </c>
      <c r="WZE13" s="12">
        <v>80</v>
      </c>
      <c r="WZF13" s="12">
        <v>110</v>
      </c>
      <c r="WZG13" s="12">
        <v>110</v>
      </c>
      <c r="WZH13" s="12">
        <v>110</v>
      </c>
      <c r="WZI13" s="12">
        <v>120</v>
      </c>
      <c r="WZJ13" s="12">
        <v>120</v>
      </c>
      <c r="WZK13" s="12">
        <v>130</v>
      </c>
      <c r="WZL13" s="12">
        <v>130</v>
      </c>
      <c r="WZM13" s="12">
        <v>140</v>
      </c>
      <c r="WZN13" s="12">
        <v>140</v>
      </c>
      <c r="WZO13" s="12">
        <v>150</v>
      </c>
      <c r="WZP13" s="12">
        <v>150</v>
      </c>
      <c r="WZQ13" s="12">
        <v>150</v>
      </c>
      <c r="WZR13" s="12">
        <v>150</v>
      </c>
      <c r="WZS13" s="12">
        <v>160</v>
      </c>
      <c r="WZT13" s="12">
        <v>160</v>
      </c>
      <c r="WZU13" s="12">
        <v>160</v>
      </c>
      <c r="WZV13" s="12">
        <v>160</v>
      </c>
      <c r="WZW13" s="12">
        <v>160</v>
      </c>
      <c r="WZX13" s="12">
        <v>180</v>
      </c>
      <c r="WZY13" s="12">
        <v>200</v>
      </c>
      <c r="WZZ13" s="12">
        <v>200</v>
      </c>
      <c r="XAA13" s="12">
        <v>210</v>
      </c>
      <c r="XAB13" s="12">
        <v>220</v>
      </c>
      <c r="XAC13" s="12">
        <v>220</v>
      </c>
      <c r="XAD13" s="12">
        <v>220</v>
      </c>
      <c r="XAE13" s="12">
        <v>220</v>
      </c>
      <c r="XAF13" s="12">
        <v>230</v>
      </c>
      <c r="XAG13" s="12">
        <v>230</v>
      </c>
      <c r="XAH13" s="12">
        <v>240</v>
      </c>
      <c r="XAI13" s="12">
        <v>250</v>
      </c>
      <c r="XAJ13" s="12">
        <v>250</v>
      </c>
      <c r="XAK13" s="12">
        <v>250</v>
      </c>
      <c r="XAL13" s="12">
        <v>250</v>
      </c>
      <c r="XAM13" s="12">
        <v>260</v>
      </c>
      <c r="XAN13" s="12">
        <v>260</v>
      </c>
      <c r="XAO13" s="20">
        <v>13</v>
      </c>
      <c r="XAP13" s="12">
        <v>20</v>
      </c>
      <c r="XAQ13" s="12">
        <v>30</v>
      </c>
      <c r="XAR13" s="12">
        <v>30</v>
      </c>
      <c r="XAS13" s="12">
        <v>30</v>
      </c>
      <c r="XAT13" s="12">
        <v>60</v>
      </c>
      <c r="XAU13" s="12">
        <v>60</v>
      </c>
      <c r="XAV13" s="12">
        <v>70</v>
      </c>
      <c r="XAW13" s="12">
        <v>80</v>
      </c>
      <c r="XAX13" s="12">
        <v>80</v>
      </c>
      <c r="XAY13" s="12">
        <v>70</v>
      </c>
      <c r="XAZ13" s="12">
        <v>80</v>
      </c>
      <c r="XBA13" s="12">
        <v>80</v>
      </c>
      <c r="XBB13" s="12">
        <v>90</v>
      </c>
      <c r="XBC13" s="12">
        <v>90</v>
      </c>
      <c r="XBD13" s="12">
        <v>90</v>
      </c>
      <c r="XBE13" s="12">
        <v>110</v>
      </c>
      <c r="XBF13" s="12">
        <v>110</v>
      </c>
      <c r="XBG13" s="12">
        <v>120</v>
      </c>
      <c r="XBH13" s="12">
        <v>120</v>
      </c>
      <c r="XBI13" s="12">
        <v>120</v>
      </c>
      <c r="XBJ13" s="12">
        <v>120</v>
      </c>
      <c r="XBK13" s="12">
        <v>120</v>
      </c>
      <c r="XBL13" s="12">
        <v>120</v>
      </c>
      <c r="XBM13" s="12">
        <v>130</v>
      </c>
      <c r="XBN13" s="12">
        <v>150</v>
      </c>
      <c r="XBO13" s="12">
        <v>150</v>
      </c>
      <c r="XBP13" s="12">
        <v>150</v>
      </c>
      <c r="XBQ13" s="12">
        <v>150</v>
      </c>
      <c r="XBR13" s="12">
        <v>160</v>
      </c>
      <c r="XBS13" s="12">
        <v>200</v>
      </c>
      <c r="XBT13" s="12">
        <v>200</v>
      </c>
      <c r="XBU13" s="12">
        <v>200</v>
      </c>
      <c r="XBV13" s="12">
        <v>200</v>
      </c>
      <c r="XBW13" s="12">
        <v>210</v>
      </c>
      <c r="XBX13" s="12">
        <v>220</v>
      </c>
      <c r="XBY13" s="12">
        <v>220</v>
      </c>
      <c r="XBZ13" s="12">
        <v>220</v>
      </c>
      <c r="XCA13" s="12">
        <v>220</v>
      </c>
      <c r="XCB13" s="12">
        <v>220</v>
      </c>
      <c r="XCC13" s="12">
        <v>230</v>
      </c>
      <c r="XCD13" s="12">
        <v>230</v>
      </c>
      <c r="XCE13" s="12">
        <v>250</v>
      </c>
      <c r="XCF13" s="12">
        <v>250</v>
      </c>
      <c r="XCG13" s="12">
        <v>250</v>
      </c>
      <c r="XCH13" s="12">
        <v>260</v>
      </c>
      <c r="XCI13" s="12">
        <v>260</v>
      </c>
      <c r="XCJ13" s="7">
        <v>13</v>
      </c>
      <c r="XCK13" s="12"/>
      <c r="XCL13" s="12"/>
      <c r="XCM13" s="12"/>
      <c r="XCN13" s="12"/>
      <c r="XCO13" s="12">
        <v>16</v>
      </c>
      <c r="XCP13" s="12">
        <v>17</v>
      </c>
      <c r="XCQ13" s="12">
        <v>20</v>
      </c>
      <c r="XCR13" s="12">
        <v>21</v>
      </c>
      <c r="XCS13" s="12">
        <v>23</v>
      </c>
      <c r="XCT13" s="12">
        <v>25</v>
      </c>
      <c r="XCU13" s="12">
        <v>27</v>
      </c>
      <c r="XCV13" s="12">
        <v>28</v>
      </c>
      <c r="XCW13" s="12">
        <v>30</v>
      </c>
      <c r="XCX13" s="12">
        <v>32</v>
      </c>
      <c r="XCY13" s="12">
        <v>34</v>
      </c>
      <c r="XCZ13" s="12">
        <v>36</v>
      </c>
      <c r="XDA13" s="12">
        <v>38</v>
      </c>
      <c r="XDB13" s="12">
        <v>39</v>
      </c>
      <c r="XDC13" s="12">
        <v>42</v>
      </c>
      <c r="XDD13" s="12">
        <v>43</v>
      </c>
      <c r="XDE13" s="12">
        <v>45</v>
      </c>
      <c r="XDF13" s="12">
        <v>47</v>
      </c>
      <c r="XDG13" s="12">
        <v>49</v>
      </c>
      <c r="XDH13" s="12">
        <v>51</v>
      </c>
      <c r="XDI13" s="12">
        <v>53</v>
      </c>
      <c r="XDJ13" s="12">
        <v>55</v>
      </c>
      <c r="XDK13" s="12">
        <v>57</v>
      </c>
      <c r="XDL13" s="12">
        <v>58</v>
      </c>
      <c r="XDM13" s="12">
        <v>60</v>
      </c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>
        <f t="shared" si="0"/>
        <v>0</v>
      </c>
      <c r="XES13" s="4">
        <f t="shared" si="1"/>
        <v>0</v>
      </c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  <row r="14" spans="1:103 16170:16384">
      <c r="A14" s="62">
        <f t="shared" si="2"/>
        <v>0</v>
      </c>
      <c r="B14" s="61" t="e">
        <f>O2*A14</f>
        <v>#DIV/0!</v>
      </c>
      <c r="C14" s="75">
        <v>12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31"/>
      <c r="O14" s="38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WWX14" s="1"/>
      <c r="WWY14" s="20">
        <v>14</v>
      </c>
      <c r="WWZ14" s="12">
        <v>16</v>
      </c>
      <c r="WXA14" s="12">
        <v>17</v>
      </c>
      <c r="WXB14" s="12">
        <v>18</v>
      </c>
      <c r="WXC14" s="12">
        <v>19</v>
      </c>
      <c r="WXD14" s="12">
        <v>20</v>
      </c>
      <c r="WXE14" s="12">
        <v>22</v>
      </c>
      <c r="WXF14" s="12">
        <v>23</v>
      </c>
      <c r="WXG14" s="12">
        <v>24</v>
      </c>
      <c r="WXH14" s="12">
        <v>25</v>
      </c>
      <c r="WXI14" s="12">
        <v>26</v>
      </c>
      <c r="WXJ14" s="12">
        <v>27</v>
      </c>
      <c r="WXK14" s="12">
        <v>28</v>
      </c>
      <c r="WXL14" s="12">
        <v>29</v>
      </c>
      <c r="WXM14" s="12">
        <v>30</v>
      </c>
      <c r="WXN14" s="12">
        <v>31</v>
      </c>
      <c r="WXO14" s="12">
        <v>32</v>
      </c>
      <c r="WXP14" s="12">
        <v>33</v>
      </c>
      <c r="WXQ14" s="12">
        <v>34</v>
      </c>
      <c r="WXR14" s="12">
        <v>35</v>
      </c>
      <c r="WXS14" s="12">
        <v>37</v>
      </c>
      <c r="WXT14" s="12">
        <v>38</v>
      </c>
      <c r="WXU14" s="12">
        <v>39</v>
      </c>
      <c r="WXV14" s="12">
        <v>40</v>
      </c>
      <c r="WXW14" s="12">
        <v>41</v>
      </c>
      <c r="WXX14" s="12">
        <v>42</v>
      </c>
      <c r="WXY14" s="12">
        <v>43</v>
      </c>
      <c r="WXZ14" s="12">
        <v>44</v>
      </c>
      <c r="WYA14" s="12">
        <v>45</v>
      </c>
      <c r="WYB14" s="12">
        <v>46</v>
      </c>
      <c r="WYC14" s="12">
        <v>47</v>
      </c>
      <c r="WYD14" s="12">
        <v>48</v>
      </c>
      <c r="WYE14" s="12">
        <v>49</v>
      </c>
      <c r="WYF14" s="12">
        <v>51</v>
      </c>
      <c r="WYG14" s="12">
        <v>52</v>
      </c>
      <c r="WYH14" s="12">
        <v>53</v>
      </c>
      <c r="WYI14" s="12">
        <v>54</v>
      </c>
      <c r="WYJ14" s="12">
        <v>55</v>
      </c>
      <c r="WYK14" s="12">
        <v>56</v>
      </c>
      <c r="WYL14" s="12">
        <v>57</v>
      </c>
      <c r="WYM14" s="12">
        <v>58</v>
      </c>
      <c r="WYN14" s="12">
        <v>59</v>
      </c>
      <c r="WYO14" s="12">
        <v>60</v>
      </c>
      <c r="WYP14" s="12">
        <v>61</v>
      </c>
      <c r="WYQ14" s="12">
        <v>62</v>
      </c>
      <c r="WYR14" s="12">
        <v>63</v>
      </c>
      <c r="WYS14" s="12">
        <v>65</v>
      </c>
      <c r="WYT14" s="20">
        <v>14</v>
      </c>
      <c r="WYU14" s="12">
        <v>40</v>
      </c>
      <c r="WYV14" s="12">
        <v>60</v>
      </c>
      <c r="WYW14" s="12">
        <v>60</v>
      </c>
      <c r="WYX14" s="12">
        <v>70</v>
      </c>
      <c r="WYY14" s="12">
        <v>70</v>
      </c>
      <c r="WYZ14" s="12">
        <v>100</v>
      </c>
      <c r="WZA14" s="12">
        <v>110</v>
      </c>
      <c r="WZB14" s="12">
        <v>110</v>
      </c>
      <c r="WZC14" s="12">
        <v>100</v>
      </c>
      <c r="WZD14" s="12">
        <v>100</v>
      </c>
      <c r="WZE14" s="12">
        <v>110</v>
      </c>
      <c r="WZF14" s="12">
        <v>110</v>
      </c>
      <c r="WZG14" s="12">
        <v>120</v>
      </c>
      <c r="WZH14" s="12">
        <v>130</v>
      </c>
      <c r="WZI14" s="12">
        <v>140</v>
      </c>
      <c r="WZJ14" s="12">
        <v>140</v>
      </c>
      <c r="WZK14" s="12">
        <v>150</v>
      </c>
      <c r="WZL14" s="12">
        <v>150</v>
      </c>
      <c r="WZM14" s="12">
        <v>150</v>
      </c>
      <c r="WZN14" s="12">
        <v>180</v>
      </c>
      <c r="WZO14" s="12">
        <v>180</v>
      </c>
      <c r="WZP14" s="12">
        <v>180</v>
      </c>
      <c r="WZQ14" s="12">
        <v>190</v>
      </c>
      <c r="WZR14" s="12">
        <v>190</v>
      </c>
      <c r="WZS14" s="12">
        <v>190</v>
      </c>
      <c r="WZT14" s="12">
        <v>200</v>
      </c>
      <c r="WZU14" s="12">
        <v>210</v>
      </c>
      <c r="WZV14" s="12">
        <v>220</v>
      </c>
      <c r="WZW14" s="12">
        <v>220</v>
      </c>
      <c r="WZX14" s="12">
        <v>220</v>
      </c>
      <c r="WZY14" s="12">
        <v>230</v>
      </c>
      <c r="WZZ14" s="12">
        <v>230</v>
      </c>
      <c r="XAA14" s="12">
        <v>230</v>
      </c>
      <c r="XAB14" s="12">
        <v>230</v>
      </c>
      <c r="XAC14" s="12">
        <v>230</v>
      </c>
      <c r="XAD14" s="12">
        <v>250</v>
      </c>
      <c r="XAE14" s="12">
        <v>250</v>
      </c>
      <c r="XAF14" s="12">
        <v>270</v>
      </c>
      <c r="XAG14" s="12">
        <v>280</v>
      </c>
      <c r="XAH14" s="12">
        <v>290</v>
      </c>
      <c r="XAI14" s="12">
        <v>290</v>
      </c>
      <c r="XAJ14" s="12">
        <v>290</v>
      </c>
      <c r="XAK14" s="12">
        <v>300</v>
      </c>
      <c r="XAL14" s="12">
        <v>300</v>
      </c>
      <c r="XAM14" s="12">
        <v>310</v>
      </c>
      <c r="XAN14" s="12">
        <v>320</v>
      </c>
      <c r="XAO14" s="20">
        <v>14</v>
      </c>
      <c r="XAP14" s="12">
        <v>30</v>
      </c>
      <c r="XAQ14" s="12">
        <v>30</v>
      </c>
      <c r="XAR14" s="12">
        <v>30</v>
      </c>
      <c r="XAS14" s="12">
        <v>60</v>
      </c>
      <c r="XAT14" s="12">
        <v>60</v>
      </c>
      <c r="XAU14" s="12">
        <v>70</v>
      </c>
      <c r="XAV14" s="12">
        <v>80</v>
      </c>
      <c r="XAW14" s="12">
        <v>90</v>
      </c>
      <c r="XAX14" s="12">
        <v>80</v>
      </c>
      <c r="XAY14" s="12">
        <v>80</v>
      </c>
      <c r="XAZ14" s="12">
        <v>80</v>
      </c>
      <c r="XBA14" s="12">
        <v>110</v>
      </c>
      <c r="XBB14" s="12">
        <v>110</v>
      </c>
      <c r="XBC14" s="12">
        <v>110</v>
      </c>
      <c r="XBD14" s="12">
        <v>110</v>
      </c>
      <c r="XBE14" s="12">
        <v>120</v>
      </c>
      <c r="XBF14" s="12">
        <v>120</v>
      </c>
      <c r="XBG14" s="12">
        <v>120</v>
      </c>
      <c r="XBH14" s="12">
        <v>150</v>
      </c>
      <c r="XBI14" s="12">
        <v>150</v>
      </c>
      <c r="XBJ14" s="12">
        <v>150</v>
      </c>
      <c r="XBK14" s="12">
        <v>180</v>
      </c>
      <c r="XBL14" s="12">
        <v>180</v>
      </c>
      <c r="XBM14" s="12">
        <v>180</v>
      </c>
      <c r="XBN14" s="12">
        <v>180</v>
      </c>
      <c r="XBO14" s="12">
        <v>190</v>
      </c>
      <c r="XBP14" s="12">
        <v>190</v>
      </c>
      <c r="XBQ14" s="12">
        <v>200</v>
      </c>
      <c r="XBR14" s="12">
        <v>200</v>
      </c>
      <c r="XBS14" s="12">
        <v>200</v>
      </c>
      <c r="XBT14" s="12">
        <v>220</v>
      </c>
      <c r="XBU14" s="12">
        <v>220</v>
      </c>
      <c r="XBV14" s="12">
        <v>220</v>
      </c>
      <c r="XBW14" s="12">
        <v>220</v>
      </c>
      <c r="XBX14" s="12">
        <v>220</v>
      </c>
      <c r="XBY14" s="12">
        <v>220</v>
      </c>
      <c r="XBZ14" s="12">
        <v>220</v>
      </c>
      <c r="XCA14" s="12">
        <v>230</v>
      </c>
      <c r="XCB14" s="12">
        <v>270</v>
      </c>
      <c r="XCC14" s="12">
        <v>270</v>
      </c>
      <c r="XCD14" s="12">
        <v>270</v>
      </c>
      <c r="XCE14" s="12">
        <v>280</v>
      </c>
      <c r="XCF14" s="12">
        <v>300</v>
      </c>
      <c r="XCG14" s="12">
        <v>310</v>
      </c>
      <c r="XCH14" s="12">
        <v>310</v>
      </c>
      <c r="XCI14" s="12">
        <v>320</v>
      </c>
      <c r="XCJ14" s="7">
        <v>14</v>
      </c>
      <c r="XCK14" s="12"/>
      <c r="XCL14" s="12"/>
      <c r="XCM14" s="12"/>
      <c r="XCN14" s="12"/>
      <c r="XCO14" s="12">
        <v>16</v>
      </c>
      <c r="XCP14" s="12">
        <v>17</v>
      </c>
      <c r="XCQ14" s="12">
        <v>19</v>
      </c>
      <c r="XCR14" s="12">
        <v>21</v>
      </c>
      <c r="XCS14" s="12">
        <v>23</v>
      </c>
      <c r="XCT14" s="12">
        <v>24</v>
      </c>
      <c r="XCU14" s="12">
        <v>26</v>
      </c>
      <c r="XCV14" s="12">
        <v>28</v>
      </c>
      <c r="XCW14" s="12">
        <v>30</v>
      </c>
      <c r="XCX14" s="12">
        <v>31</v>
      </c>
      <c r="XCY14" s="12">
        <v>33</v>
      </c>
      <c r="XCZ14" s="12">
        <v>35</v>
      </c>
      <c r="XDA14" s="12">
        <v>37</v>
      </c>
      <c r="XDB14" s="12">
        <v>39</v>
      </c>
      <c r="XDC14" s="12">
        <v>41</v>
      </c>
      <c r="XDD14" s="12">
        <v>42</v>
      </c>
      <c r="XDE14" s="12">
        <v>44</v>
      </c>
      <c r="XDF14" s="12">
        <v>46</v>
      </c>
      <c r="XDG14" s="12">
        <v>48</v>
      </c>
      <c r="XDH14" s="12">
        <v>50</v>
      </c>
      <c r="XDI14" s="12">
        <v>52</v>
      </c>
      <c r="XDJ14" s="12">
        <v>53</v>
      </c>
      <c r="XDK14" s="12">
        <v>56</v>
      </c>
      <c r="XDL14" s="12">
        <v>57</v>
      </c>
      <c r="XDM14" s="12">
        <v>59</v>
      </c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>
        <f t="shared" si="0"/>
        <v>0</v>
      </c>
      <c r="XES14" s="4">
        <f t="shared" si="1"/>
        <v>0</v>
      </c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1"/>
    </row>
    <row r="15" spans="1:103 16170:16384">
      <c r="A15" s="62">
        <f t="shared" si="2"/>
        <v>0</v>
      </c>
      <c r="B15" s="61" t="e">
        <f>O2*A15</f>
        <v>#DIV/0!</v>
      </c>
      <c r="C15" s="75">
        <v>13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31"/>
      <c r="O15" s="38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WWX15" s="1"/>
      <c r="WWY15" s="20">
        <v>15</v>
      </c>
      <c r="WWZ15" s="12">
        <v>19</v>
      </c>
      <c r="WXA15" s="12">
        <v>20</v>
      </c>
      <c r="WXB15" s="12">
        <v>21</v>
      </c>
      <c r="WXC15" s="12">
        <v>22</v>
      </c>
      <c r="WXD15" s="12">
        <v>24</v>
      </c>
      <c r="WXE15" s="12">
        <v>25</v>
      </c>
      <c r="WXF15" s="12">
        <v>26</v>
      </c>
      <c r="WXG15" s="12">
        <v>27</v>
      </c>
      <c r="WXH15" s="12">
        <v>29</v>
      </c>
      <c r="WXI15" s="12">
        <v>30</v>
      </c>
      <c r="WXJ15" s="12">
        <v>31</v>
      </c>
      <c r="WXK15" s="12">
        <v>32</v>
      </c>
      <c r="WXL15" s="12">
        <v>34</v>
      </c>
      <c r="WXM15" s="12">
        <v>35</v>
      </c>
      <c r="WXN15" s="12">
        <v>36</v>
      </c>
      <c r="WXO15" s="12">
        <v>37</v>
      </c>
      <c r="WXP15" s="12">
        <v>39</v>
      </c>
      <c r="WXQ15" s="12">
        <v>40</v>
      </c>
      <c r="WXR15" s="12">
        <v>41</v>
      </c>
      <c r="WXS15" s="12">
        <v>42</v>
      </c>
      <c r="WXT15" s="12">
        <v>44</v>
      </c>
      <c r="WXU15" s="12">
        <v>45</v>
      </c>
      <c r="WXV15" s="12">
        <v>46</v>
      </c>
      <c r="WXW15" s="12">
        <v>47</v>
      </c>
      <c r="WXX15" s="12">
        <v>49</v>
      </c>
      <c r="WXY15" s="12">
        <v>50</v>
      </c>
      <c r="WXZ15" s="12">
        <v>51</v>
      </c>
      <c r="WYA15" s="12">
        <v>52</v>
      </c>
      <c r="WYB15" s="12">
        <v>54</v>
      </c>
      <c r="WYC15" s="12">
        <v>55</v>
      </c>
      <c r="WYD15" s="12">
        <v>56</v>
      </c>
      <c r="WYE15" s="12">
        <v>57</v>
      </c>
      <c r="WYF15" s="12">
        <v>59</v>
      </c>
      <c r="WYG15" s="12">
        <v>60</v>
      </c>
      <c r="WYH15" s="12">
        <v>61</v>
      </c>
      <c r="WYI15" s="12">
        <v>62</v>
      </c>
      <c r="WYJ15" s="12">
        <v>64</v>
      </c>
      <c r="WYK15" s="12">
        <v>65</v>
      </c>
      <c r="WYL15" s="12">
        <v>66</v>
      </c>
      <c r="WYM15" s="12">
        <v>67</v>
      </c>
      <c r="WYN15" s="12">
        <v>69</v>
      </c>
      <c r="WYO15" s="12">
        <v>70</v>
      </c>
      <c r="WYP15" s="12">
        <v>71</v>
      </c>
      <c r="WYQ15" s="12">
        <v>72</v>
      </c>
      <c r="WYR15" s="12">
        <v>74</v>
      </c>
      <c r="WYS15" s="12">
        <v>75</v>
      </c>
      <c r="WYT15" s="20">
        <v>15</v>
      </c>
      <c r="WYU15" s="12">
        <v>60</v>
      </c>
      <c r="WYV15" s="12">
        <v>60</v>
      </c>
      <c r="WYW15" s="12">
        <v>90</v>
      </c>
      <c r="WYX15" s="12">
        <v>90</v>
      </c>
      <c r="WYY15" s="12">
        <v>100</v>
      </c>
      <c r="WYZ15" s="12">
        <v>110</v>
      </c>
      <c r="WZA15" s="12">
        <v>110</v>
      </c>
      <c r="WZB15" s="12">
        <v>110</v>
      </c>
      <c r="WZC15" s="12">
        <v>110</v>
      </c>
      <c r="WZD15" s="12">
        <v>130</v>
      </c>
      <c r="WZE15" s="12">
        <v>130</v>
      </c>
      <c r="WZF15" s="12">
        <v>130</v>
      </c>
      <c r="WZG15" s="12">
        <v>140</v>
      </c>
      <c r="WZH15" s="12">
        <v>140</v>
      </c>
      <c r="WZI15" s="12">
        <v>170</v>
      </c>
      <c r="WZJ15" s="12">
        <v>170</v>
      </c>
      <c r="WZK15" s="12">
        <v>170</v>
      </c>
      <c r="WZL15" s="12">
        <v>180</v>
      </c>
      <c r="WZM15" s="12">
        <v>190</v>
      </c>
      <c r="WZN15" s="12">
        <v>190</v>
      </c>
      <c r="WZO15" s="12">
        <v>200</v>
      </c>
      <c r="WZP15" s="12">
        <v>210</v>
      </c>
      <c r="WZQ15" s="12">
        <v>220</v>
      </c>
      <c r="WZR15" s="12">
        <v>230</v>
      </c>
      <c r="WZS15" s="12">
        <v>230</v>
      </c>
      <c r="WZT15" s="12">
        <v>240</v>
      </c>
      <c r="WZU15" s="12">
        <v>240</v>
      </c>
      <c r="WZV15" s="12">
        <v>240</v>
      </c>
      <c r="WZW15" s="12">
        <v>270</v>
      </c>
      <c r="WZX15" s="12">
        <v>270</v>
      </c>
      <c r="WZY15" s="12">
        <v>270</v>
      </c>
      <c r="WZZ15" s="12">
        <v>270</v>
      </c>
      <c r="XAA15" s="12">
        <v>280</v>
      </c>
      <c r="XAB15" s="12">
        <v>300</v>
      </c>
      <c r="XAC15" s="12">
        <v>300</v>
      </c>
      <c r="XAD15" s="12">
        <v>310</v>
      </c>
      <c r="XAE15" s="12">
        <v>310</v>
      </c>
      <c r="XAF15" s="12">
        <v>310</v>
      </c>
      <c r="XAG15" s="12">
        <v>310</v>
      </c>
      <c r="XAH15" s="12">
        <v>310</v>
      </c>
      <c r="XAI15" s="12">
        <v>320</v>
      </c>
      <c r="XAJ15" s="12">
        <v>330</v>
      </c>
      <c r="XAK15" s="12">
        <v>340</v>
      </c>
      <c r="XAL15" s="12">
        <v>340</v>
      </c>
      <c r="XAM15" s="12">
        <v>360</v>
      </c>
      <c r="XAN15" s="12">
        <v>370</v>
      </c>
      <c r="XAO15" s="20">
        <v>15</v>
      </c>
      <c r="XAP15" s="12">
        <v>30</v>
      </c>
      <c r="XAQ15" s="12">
        <v>30</v>
      </c>
      <c r="XAR15" s="12">
        <v>60</v>
      </c>
      <c r="XAS15" s="12">
        <v>70</v>
      </c>
      <c r="XAT15" s="12">
        <v>70</v>
      </c>
      <c r="XAU15" s="12">
        <v>80</v>
      </c>
      <c r="XAV15" s="12">
        <v>90</v>
      </c>
      <c r="XAW15" s="12">
        <v>80</v>
      </c>
      <c r="XAX15" s="12">
        <v>80</v>
      </c>
      <c r="XAY15" s="12">
        <v>110</v>
      </c>
      <c r="XAZ15" s="12">
        <v>110</v>
      </c>
      <c r="XBA15" s="12">
        <v>110</v>
      </c>
      <c r="XBB15" s="12">
        <v>110</v>
      </c>
      <c r="XBC15" s="12">
        <v>140</v>
      </c>
      <c r="XBD15" s="12">
        <v>150</v>
      </c>
      <c r="XBE15" s="12">
        <v>150</v>
      </c>
      <c r="XBF15" s="12">
        <v>150</v>
      </c>
      <c r="XBG15" s="12">
        <v>150</v>
      </c>
      <c r="XBH15" s="12">
        <v>150</v>
      </c>
      <c r="XBI15" s="12">
        <v>170</v>
      </c>
      <c r="XBJ15" s="12">
        <v>180</v>
      </c>
      <c r="XBK15" s="12">
        <v>200</v>
      </c>
      <c r="XBL15" s="12">
        <v>210</v>
      </c>
      <c r="XBM15" s="12">
        <v>210</v>
      </c>
      <c r="XBN15" s="12">
        <v>210</v>
      </c>
      <c r="XBO15" s="12">
        <v>220</v>
      </c>
      <c r="XBP15" s="12">
        <v>230</v>
      </c>
      <c r="XBQ15" s="12">
        <v>230</v>
      </c>
      <c r="XBR15" s="12">
        <v>230</v>
      </c>
      <c r="XBS15" s="12">
        <v>240</v>
      </c>
      <c r="XBT15" s="12">
        <v>240</v>
      </c>
      <c r="XBU15" s="12">
        <v>240</v>
      </c>
      <c r="XBV15" s="12">
        <v>260</v>
      </c>
      <c r="XBW15" s="12">
        <v>260</v>
      </c>
      <c r="XBX15" s="12">
        <v>260</v>
      </c>
      <c r="XBY15" s="12">
        <v>290</v>
      </c>
      <c r="XBZ15" s="12">
        <v>290</v>
      </c>
      <c r="XCA15" s="12">
        <v>290</v>
      </c>
      <c r="XCB15" s="12">
        <v>290</v>
      </c>
      <c r="XCC15" s="12">
        <v>310</v>
      </c>
      <c r="XCD15" s="12">
        <v>310</v>
      </c>
      <c r="XCE15" s="12">
        <v>310</v>
      </c>
      <c r="XCF15" s="12">
        <v>350</v>
      </c>
      <c r="XCG15" s="12">
        <v>350</v>
      </c>
      <c r="XCH15" s="12">
        <v>350</v>
      </c>
      <c r="XCI15" s="12">
        <v>360</v>
      </c>
      <c r="XCJ15" s="7">
        <v>15</v>
      </c>
      <c r="XCK15" s="12"/>
      <c r="XCL15" s="12"/>
      <c r="XCM15" s="12"/>
      <c r="XCN15" s="12"/>
      <c r="XCO15" s="12">
        <v>15</v>
      </c>
      <c r="XCP15" s="12">
        <v>17</v>
      </c>
      <c r="XCQ15" s="12">
        <v>19</v>
      </c>
      <c r="XCR15" s="12">
        <v>20</v>
      </c>
      <c r="XCS15" s="12">
        <v>22</v>
      </c>
      <c r="XCT15" s="12">
        <v>24</v>
      </c>
      <c r="XCU15" s="12">
        <v>26</v>
      </c>
      <c r="XCV15" s="12">
        <v>27</v>
      </c>
      <c r="XCW15" s="12">
        <v>29</v>
      </c>
      <c r="XCX15" s="12">
        <v>31</v>
      </c>
      <c r="XCY15" s="12">
        <v>33</v>
      </c>
      <c r="XCZ15" s="12">
        <v>34</v>
      </c>
      <c r="XDA15" s="12">
        <v>36</v>
      </c>
      <c r="XDB15" s="12">
        <v>38</v>
      </c>
      <c r="XDC15" s="12">
        <v>40</v>
      </c>
      <c r="XDD15" s="12">
        <v>41</v>
      </c>
      <c r="XDE15" s="12">
        <v>44</v>
      </c>
      <c r="XDF15" s="12">
        <v>45</v>
      </c>
      <c r="XDG15" s="12">
        <v>48</v>
      </c>
      <c r="XDH15" s="12">
        <v>49</v>
      </c>
      <c r="XDI15" s="12">
        <v>51</v>
      </c>
      <c r="XDJ15" s="12">
        <v>52</v>
      </c>
      <c r="XDK15" s="12">
        <v>55</v>
      </c>
      <c r="XDL15" s="12">
        <v>56</v>
      </c>
      <c r="XDM15" s="12">
        <v>58</v>
      </c>
      <c r="XDN15" s="12">
        <v>60</v>
      </c>
      <c r="XDO15" s="12"/>
      <c r="XDP15" s="12"/>
      <c r="XDQ15" s="12"/>
      <c r="XDR15" s="12"/>
      <c r="XDS15" s="12"/>
      <c r="XDT15" s="12"/>
      <c r="XDU15" s="12"/>
      <c r="XDV15" s="12"/>
      <c r="XDW15" s="12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>
        <f t="shared" si="0"/>
        <v>0</v>
      </c>
      <c r="XES15" s="4">
        <f t="shared" si="1"/>
        <v>0</v>
      </c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1:103 16170:16384">
      <c r="A16" s="62">
        <f t="shared" si="2"/>
        <v>0</v>
      </c>
      <c r="B16" s="61" t="e">
        <f>O2*A16</f>
        <v>#DIV/0!</v>
      </c>
      <c r="C16" s="75">
        <v>14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31"/>
      <c r="O16" s="38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WWX16" s="1"/>
      <c r="WWY16" s="20">
        <v>16</v>
      </c>
      <c r="WWZ16" s="12">
        <v>22</v>
      </c>
      <c r="WXA16" s="12">
        <v>23</v>
      </c>
      <c r="WXB16" s="12">
        <v>24</v>
      </c>
      <c r="WXC16" s="12">
        <v>26</v>
      </c>
      <c r="WXD16" s="12">
        <v>27</v>
      </c>
      <c r="WXE16" s="12">
        <v>29</v>
      </c>
      <c r="WXF16" s="12">
        <v>30</v>
      </c>
      <c r="WXG16" s="12">
        <v>32</v>
      </c>
      <c r="WXH16" s="12">
        <v>33</v>
      </c>
      <c r="WXI16" s="12">
        <v>34</v>
      </c>
      <c r="WXJ16" s="12">
        <v>36</v>
      </c>
      <c r="WXK16" s="12">
        <v>37</v>
      </c>
      <c r="WXL16" s="12">
        <v>39</v>
      </c>
      <c r="WXM16" s="12">
        <v>40</v>
      </c>
      <c r="WXN16" s="12">
        <v>42</v>
      </c>
      <c r="WXO16" s="12">
        <v>43</v>
      </c>
      <c r="WXP16" s="12">
        <v>44</v>
      </c>
      <c r="WXQ16" s="12">
        <v>46</v>
      </c>
      <c r="WXR16" s="12">
        <v>47</v>
      </c>
      <c r="WXS16" s="12">
        <v>49</v>
      </c>
      <c r="WXT16" s="12">
        <v>50</v>
      </c>
      <c r="WXU16" s="12">
        <v>52</v>
      </c>
      <c r="WXV16" s="12">
        <v>53</v>
      </c>
      <c r="WXW16" s="12">
        <v>54</v>
      </c>
      <c r="WXX16" s="12">
        <v>56</v>
      </c>
      <c r="WXY16" s="12">
        <v>57</v>
      </c>
      <c r="WXZ16" s="12">
        <v>59</v>
      </c>
      <c r="WYA16" s="12">
        <v>60</v>
      </c>
      <c r="WYB16" s="12">
        <v>62</v>
      </c>
      <c r="WYC16" s="12">
        <v>63</v>
      </c>
      <c r="WYD16" s="12">
        <v>65</v>
      </c>
      <c r="WYE16" s="12">
        <v>66</v>
      </c>
      <c r="WYF16" s="12">
        <v>67</v>
      </c>
      <c r="WYG16" s="12">
        <v>69</v>
      </c>
      <c r="WYH16" s="12">
        <v>70</v>
      </c>
      <c r="WYI16" s="12">
        <v>72</v>
      </c>
      <c r="WYJ16" s="12">
        <v>73</v>
      </c>
      <c r="WYK16" s="12">
        <v>75</v>
      </c>
      <c r="WYL16" s="12">
        <v>76</v>
      </c>
      <c r="WYM16" s="12">
        <v>77</v>
      </c>
      <c r="WYN16" s="12">
        <v>79</v>
      </c>
      <c r="WYO16" s="12">
        <v>80</v>
      </c>
      <c r="WYP16" s="12">
        <v>82</v>
      </c>
      <c r="WYQ16" s="12">
        <v>83</v>
      </c>
      <c r="WYR16" s="12">
        <v>85</v>
      </c>
      <c r="WYS16" s="12">
        <v>86</v>
      </c>
      <c r="WYT16" s="20">
        <v>16</v>
      </c>
      <c r="WYU16" s="12">
        <v>80</v>
      </c>
      <c r="WYV16" s="12">
        <v>80</v>
      </c>
      <c r="WYW16" s="12">
        <v>90</v>
      </c>
      <c r="WYX16" s="12">
        <v>110</v>
      </c>
      <c r="WYY16" s="12">
        <v>120</v>
      </c>
      <c r="WYZ16" s="12">
        <v>120</v>
      </c>
      <c r="WZA16" s="12">
        <v>110</v>
      </c>
      <c r="WZB16" s="12">
        <v>120</v>
      </c>
      <c r="WZC16" s="12">
        <v>140</v>
      </c>
      <c r="WZD16" s="12">
        <v>140</v>
      </c>
      <c r="WZE16" s="12">
        <v>140</v>
      </c>
      <c r="WZF16" s="12">
        <v>170</v>
      </c>
      <c r="WZG16" s="12">
        <v>180</v>
      </c>
      <c r="WZH16" s="12">
        <v>180</v>
      </c>
      <c r="WZI16" s="12">
        <v>180</v>
      </c>
      <c r="WZJ16" s="12">
        <v>180</v>
      </c>
      <c r="WZK16" s="12">
        <v>200</v>
      </c>
      <c r="WZL16" s="12">
        <v>200</v>
      </c>
      <c r="WZM16" s="12">
        <v>210</v>
      </c>
      <c r="WZN16" s="12">
        <v>220</v>
      </c>
      <c r="WZO16" s="12">
        <v>220</v>
      </c>
      <c r="WZP16" s="12">
        <v>230</v>
      </c>
      <c r="WZQ16" s="12">
        <v>230</v>
      </c>
      <c r="WZR16" s="12">
        <v>250</v>
      </c>
      <c r="WZS16" s="12">
        <v>260</v>
      </c>
      <c r="WZT16" s="12">
        <v>260</v>
      </c>
      <c r="WZU16" s="12">
        <v>290</v>
      </c>
      <c r="WZV16" s="12">
        <v>300</v>
      </c>
      <c r="WZW16" s="12">
        <v>300</v>
      </c>
      <c r="WZX16" s="12">
        <v>310</v>
      </c>
      <c r="WZY16" s="12">
        <v>320</v>
      </c>
      <c r="WZZ16" s="12">
        <v>330</v>
      </c>
      <c r="XAA16" s="12">
        <v>340</v>
      </c>
      <c r="XAB16" s="12">
        <v>340</v>
      </c>
      <c r="XAC16" s="12">
        <v>350</v>
      </c>
      <c r="XAD16" s="12">
        <v>350</v>
      </c>
      <c r="XAE16" s="12">
        <v>370</v>
      </c>
      <c r="XAF16" s="12">
        <v>370</v>
      </c>
      <c r="XAG16" s="12">
        <v>390</v>
      </c>
      <c r="XAH16" s="12">
        <v>400</v>
      </c>
      <c r="XAI16" s="12">
        <v>410</v>
      </c>
      <c r="XAJ16" s="12">
        <v>410</v>
      </c>
      <c r="XAK16" s="12">
        <v>410</v>
      </c>
      <c r="XAL16" s="12">
        <v>410</v>
      </c>
      <c r="XAM16" s="12">
        <v>420</v>
      </c>
      <c r="XAN16" s="12">
        <v>430</v>
      </c>
      <c r="XAO16" s="20">
        <v>16</v>
      </c>
      <c r="XAP16" s="12">
        <v>30</v>
      </c>
      <c r="XAQ16" s="12">
        <v>60</v>
      </c>
      <c r="XAR16" s="12">
        <v>70</v>
      </c>
      <c r="XAS16" s="12">
        <v>70</v>
      </c>
      <c r="XAT16" s="12">
        <v>90</v>
      </c>
      <c r="XAU16" s="12">
        <v>90</v>
      </c>
      <c r="XAV16" s="12">
        <v>80</v>
      </c>
      <c r="XAW16" s="12">
        <v>100</v>
      </c>
      <c r="XAX16" s="12">
        <v>110</v>
      </c>
      <c r="XAY16" s="12">
        <v>110</v>
      </c>
      <c r="XAZ16" s="12">
        <v>140</v>
      </c>
      <c r="XBA16" s="12">
        <v>140</v>
      </c>
      <c r="XBB16" s="12">
        <v>150</v>
      </c>
      <c r="XBC16" s="12">
        <v>150</v>
      </c>
      <c r="XBD16" s="12">
        <v>150</v>
      </c>
      <c r="XBE16" s="12">
        <v>170</v>
      </c>
      <c r="XBF16" s="12">
        <v>170</v>
      </c>
      <c r="XBG16" s="12">
        <v>170</v>
      </c>
      <c r="XBH16" s="12">
        <v>190</v>
      </c>
      <c r="XBI16" s="12">
        <v>200</v>
      </c>
      <c r="XBJ16" s="12">
        <v>210</v>
      </c>
      <c r="XBK16" s="12">
        <v>210</v>
      </c>
      <c r="XBL16" s="12">
        <v>210</v>
      </c>
      <c r="XBM16" s="12">
        <v>220</v>
      </c>
      <c r="XBN16" s="12">
        <v>230</v>
      </c>
      <c r="XBO16" s="12">
        <v>230</v>
      </c>
      <c r="XBP16" s="12">
        <v>250</v>
      </c>
      <c r="XBQ16" s="12">
        <v>260</v>
      </c>
      <c r="XBR16" s="12">
        <v>280</v>
      </c>
      <c r="XBS16" s="12">
        <v>280</v>
      </c>
      <c r="XBT16" s="12">
        <v>280</v>
      </c>
      <c r="XBU16" s="12">
        <v>280</v>
      </c>
      <c r="XBV16" s="12">
        <v>280</v>
      </c>
      <c r="XBW16" s="12">
        <v>310</v>
      </c>
      <c r="XBX16" s="12">
        <v>340</v>
      </c>
      <c r="XBY16" s="12">
        <v>340</v>
      </c>
      <c r="XBZ16" s="12">
        <v>340</v>
      </c>
      <c r="XCA16" s="12">
        <v>360</v>
      </c>
      <c r="XCB16" s="12">
        <v>360</v>
      </c>
      <c r="XCC16" s="12">
        <v>360</v>
      </c>
      <c r="XCD16" s="12">
        <v>370</v>
      </c>
      <c r="XCE16" s="12">
        <v>380</v>
      </c>
      <c r="XCF16" s="12">
        <v>380</v>
      </c>
      <c r="XCG16" s="12">
        <v>380</v>
      </c>
      <c r="XCH16" s="12">
        <v>380</v>
      </c>
      <c r="XCI16" s="12">
        <v>390</v>
      </c>
      <c r="XCJ16" s="7">
        <v>16</v>
      </c>
      <c r="XCK16" s="12"/>
      <c r="XCL16" s="12"/>
      <c r="XCM16" s="12"/>
      <c r="XCN16" s="12"/>
      <c r="XCO16" s="12">
        <v>15</v>
      </c>
      <c r="XCP16" s="12">
        <v>16</v>
      </c>
      <c r="XCQ16" s="12">
        <v>18</v>
      </c>
      <c r="XCR16" s="12">
        <v>20</v>
      </c>
      <c r="XCS16" s="12">
        <v>22</v>
      </c>
      <c r="XCT16" s="12">
        <v>23</v>
      </c>
      <c r="XCU16" s="12">
        <v>25</v>
      </c>
      <c r="XCV16" s="12">
        <v>27</v>
      </c>
      <c r="XCW16" s="12">
        <v>29</v>
      </c>
      <c r="XCX16" s="12">
        <v>30</v>
      </c>
      <c r="XCY16" s="12">
        <v>32</v>
      </c>
      <c r="XCZ16" s="12">
        <v>34</v>
      </c>
      <c r="XDA16" s="12">
        <v>36</v>
      </c>
      <c r="XDB16" s="12">
        <v>37</v>
      </c>
      <c r="XDC16" s="12">
        <v>39</v>
      </c>
      <c r="XDD16" s="12">
        <v>41</v>
      </c>
      <c r="XDE16" s="12">
        <v>43</v>
      </c>
      <c r="XDF16" s="12">
        <v>44</v>
      </c>
      <c r="XDG16" s="12">
        <v>46</v>
      </c>
      <c r="XDH16" s="12">
        <v>48</v>
      </c>
      <c r="XDI16" s="12">
        <v>50</v>
      </c>
      <c r="XDJ16" s="12">
        <v>51</v>
      </c>
      <c r="XDK16" s="12">
        <v>54</v>
      </c>
      <c r="XDL16" s="12">
        <v>55</v>
      </c>
      <c r="XDM16" s="12">
        <v>57</v>
      </c>
      <c r="XDN16" s="12">
        <v>59</v>
      </c>
      <c r="XDO16" s="12"/>
      <c r="XDP16" s="12"/>
      <c r="XDQ16" s="12"/>
      <c r="XDR16" s="12"/>
      <c r="XDS16" s="12"/>
      <c r="XDT16" s="12"/>
      <c r="XDU16" s="12"/>
      <c r="XDV16" s="12"/>
      <c r="XDW16" s="12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>
        <f t="shared" si="0"/>
        <v>0</v>
      </c>
      <c r="XES16" s="4">
        <f t="shared" si="1"/>
        <v>0</v>
      </c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  <row r="17" spans="1:103 16170:16384">
      <c r="A17" s="62">
        <f t="shared" si="2"/>
        <v>0</v>
      </c>
      <c r="B17" s="61" t="e">
        <f>O2*A17</f>
        <v>#DIV/0!</v>
      </c>
      <c r="C17" s="75">
        <v>15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31"/>
      <c r="O17" s="38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WWX17" s="1"/>
      <c r="WWY17" s="20">
        <v>17</v>
      </c>
      <c r="WWZ17" s="12">
        <v>24</v>
      </c>
      <c r="WXA17" s="12">
        <v>26</v>
      </c>
      <c r="WXB17" s="12">
        <v>28</v>
      </c>
      <c r="WXC17" s="12">
        <v>29</v>
      </c>
      <c r="WXD17" s="12">
        <v>31</v>
      </c>
      <c r="WXE17" s="12">
        <v>33</v>
      </c>
      <c r="WXF17" s="12">
        <v>34</v>
      </c>
      <c r="WXG17" s="12">
        <v>36</v>
      </c>
      <c r="WXH17" s="12">
        <v>38</v>
      </c>
      <c r="WXI17" s="12">
        <v>39</v>
      </c>
      <c r="WXJ17" s="12">
        <v>41</v>
      </c>
      <c r="WXK17" s="12">
        <v>42</v>
      </c>
      <c r="WXL17" s="12">
        <v>44</v>
      </c>
      <c r="WXM17" s="12">
        <v>46</v>
      </c>
      <c r="WXN17" s="12">
        <v>47</v>
      </c>
      <c r="WXO17" s="12">
        <v>49</v>
      </c>
      <c r="WXP17" s="12">
        <v>51</v>
      </c>
      <c r="WXQ17" s="12">
        <v>52</v>
      </c>
      <c r="WXR17" s="12">
        <v>54</v>
      </c>
      <c r="WXS17" s="12">
        <v>55</v>
      </c>
      <c r="WXT17" s="12">
        <v>57</v>
      </c>
      <c r="WXU17" s="12">
        <v>59</v>
      </c>
      <c r="WXV17" s="12">
        <v>60</v>
      </c>
      <c r="WXW17" s="12">
        <v>62</v>
      </c>
      <c r="WXX17" s="12">
        <v>64</v>
      </c>
      <c r="WXY17" s="12">
        <v>65</v>
      </c>
      <c r="WXZ17" s="12">
        <v>67</v>
      </c>
      <c r="WYA17" s="12">
        <v>69</v>
      </c>
      <c r="WYB17" s="12">
        <v>70</v>
      </c>
      <c r="WYC17" s="12">
        <v>72</v>
      </c>
      <c r="WYD17" s="12">
        <v>73</v>
      </c>
      <c r="WYE17" s="12">
        <v>75</v>
      </c>
      <c r="WYF17" s="12">
        <v>77</v>
      </c>
      <c r="WYG17" s="12">
        <v>78</v>
      </c>
      <c r="WYH17" s="12">
        <v>80</v>
      </c>
      <c r="WYI17" s="12">
        <v>82</v>
      </c>
      <c r="WYJ17" s="12">
        <v>83</v>
      </c>
      <c r="WYK17" s="12">
        <v>85</v>
      </c>
      <c r="WYL17" s="12">
        <v>86</v>
      </c>
      <c r="WYM17" s="12">
        <v>88</v>
      </c>
      <c r="WYN17" s="12">
        <v>90</v>
      </c>
      <c r="WYO17" s="12">
        <v>91</v>
      </c>
      <c r="WYP17" s="12">
        <v>93</v>
      </c>
      <c r="WYQ17" s="12">
        <v>95</v>
      </c>
      <c r="WYR17" s="12">
        <v>96</v>
      </c>
      <c r="WYS17" s="12">
        <v>98</v>
      </c>
      <c r="WYT17" s="20">
        <v>17</v>
      </c>
      <c r="WYU17" s="12">
        <v>80</v>
      </c>
      <c r="WYV17" s="12">
        <v>100</v>
      </c>
      <c r="WYW17" s="12">
        <v>110</v>
      </c>
      <c r="WYX17" s="12">
        <v>110</v>
      </c>
      <c r="WYY17" s="12">
        <v>130</v>
      </c>
      <c r="WYZ17" s="12">
        <v>130</v>
      </c>
      <c r="WZA17" s="12">
        <v>130</v>
      </c>
      <c r="WZB17" s="12">
        <v>140</v>
      </c>
      <c r="WZC17" s="12">
        <v>160</v>
      </c>
      <c r="WZD17" s="12">
        <v>160</v>
      </c>
      <c r="WZE17" s="12">
        <v>190</v>
      </c>
      <c r="WZF17" s="12">
        <v>200</v>
      </c>
      <c r="WZG17" s="12">
        <v>210</v>
      </c>
      <c r="WZH17" s="12">
        <v>210</v>
      </c>
      <c r="WZI17" s="12">
        <v>210</v>
      </c>
      <c r="WZJ17" s="12">
        <v>220</v>
      </c>
      <c r="WZK17" s="12">
        <v>230</v>
      </c>
      <c r="WZL17" s="12">
        <v>230</v>
      </c>
      <c r="WZM17" s="12">
        <v>250</v>
      </c>
      <c r="WZN17" s="12">
        <v>250</v>
      </c>
      <c r="WZO17" s="12">
        <v>280</v>
      </c>
      <c r="WZP17" s="12">
        <v>280</v>
      </c>
      <c r="WZQ17" s="12">
        <v>290</v>
      </c>
      <c r="WZR17" s="12">
        <v>290</v>
      </c>
      <c r="WZS17" s="12">
        <v>290</v>
      </c>
      <c r="WZT17" s="12">
        <v>310</v>
      </c>
      <c r="WZU17" s="12">
        <v>320</v>
      </c>
      <c r="WZV17" s="12">
        <v>320</v>
      </c>
      <c r="WZW17" s="12">
        <v>330</v>
      </c>
      <c r="WZX17" s="12">
        <v>330</v>
      </c>
      <c r="WZY17" s="12">
        <v>340</v>
      </c>
      <c r="WZZ17" s="12">
        <v>360</v>
      </c>
      <c r="XAA17" s="12">
        <v>370</v>
      </c>
      <c r="XAB17" s="12">
        <v>370</v>
      </c>
      <c r="XAC17" s="12">
        <v>370</v>
      </c>
      <c r="XAD17" s="12">
        <v>390</v>
      </c>
      <c r="XAE17" s="12">
        <v>420</v>
      </c>
      <c r="XAF17" s="12">
        <v>430</v>
      </c>
      <c r="XAG17" s="12">
        <v>430</v>
      </c>
      <c r="XAH17" s="12">
        <v>450</v>
      </c>
      <c r="XAI17" s="12">
        <v>450</v>
      </c>
      <c r="XAJ17" s="12">
        <v>450</v>
      </c>
      <c r="XAK17" s="12">
        <v>480</v>
      </c>
      <c r="XAL17" s="12">
        <v>490</v>
      </c>
      <c r="XAM17" s="12">
        <v>490</v>
      </c>
      <c r="XAN17" s="12">
        <v>510</v>
      </c>
      <c r="XAO17" s="20">
        <v>17</v>
      </c>
      <c r="XAP17" s="12">
        <v>50</v>
      </c>
      <c r="XAQ17" s="12">
        <v>60</v>
      </c>
      <c r="XAR17" s="12">
        <v>70</v>
      </c>
      <c r="XAS17" s="12">
        <v>90</v>
      </c>
      <c r="XAT17" s="12">
        <v>90</v>
      </c>
      <c r="XAU17" s="12">
        <v>110</v>
      </c>
      <c r="XAV17" s="12">
        <v>100</v>
      </c>
      <c r="XAW17" s="12">
        <v>110</v>
      </c>
      <c r="XAX17" s="12">
        <v>140</v>
      </c>
      <c r="XAY17" s="12">
        <v>140</v>
      </c>
      <c r="XAZ17" s="12">
        <v>140</v>
      </c>
      <c r="XBA17" s="12">
        <v>150</v>
      </c>
      <c r="XBB17" s="12">
        <v>170</v>
      </c>
      <c r="XBC17" s="12">
        <v>170</v>
      </c>
      <c r="XBD17" s="12">
        <v>170</v>
      </c>
      <c r="XBE17" s="12">
        <v>170</v>
      </c>
      <c r="XBF17" s="12">
        <v>170</v>
      </c>
      <c r="XBG17" s="12">
        <v>220</v>
      </c>
      <c r="XBH17" s="12">
        <v>220</v>
      </c>
      <c r="XBI17" s="12">
        <v>230</v>
      </c>
      <c r="XBJ17" s="12">
        <v>230</v>
      </c>
      <c r="XBK17" s="12">
        <v>230</v>
      </c>
      <c r="XBL17" s="12">
        <v>250</v>
      </c>
      <c r="XBM17" s="12">
        <v>250</v>
      </c>
      <c r="XBN17" s="12">
        <v>250</v>
      </c>
      <c r="XBO17" s="12">
        <v>270</v>
      </c>
      <c r="XBP17" s="12">
        <v>280</v>
      </c>
      <c r="XBQ17" s="12">
        <v>280</v>
      </c>
      <c r="XBR17" s="12">
        <v>280</v>
      </c>
      <c r="XBS17" s="12">
        <v>280</v>
      </c>
      <c r="XBT17" s="12">
        <v>310</v>
      </c>
      <c r="XBU17" s="12">
        <v>320</v>
      </c>
      <c r="XBV17" s="12">
        <v>370</v>
      </c>
      <c r="XBW17" s="12">
        <v>370</v>
      </c>
      <c r="XBX17" s="12">
        <v>380</v>
      </c>
      <c r="XBY17" s="12">
        <v>390</v>
      </c>
      <c r="XBZ17" s="12">
        <v>390</v>
      </c>
      <c r="XCA17" s="12">
        <v>390</v>
      </c>
      <c r="XCB17" s="12">
        <v>420</v>
      </c>
      <c r="XCC17" s="12">
        <v>430</v>
      </c>
      <c r="XCD17" s="12">
        <v>430</v>
      </c>
      <c r="XCE17" s="12">
        <v>430</v>
      </c>
      <c r="XCF17" s="12">
        <v>430</v>
      </c>
      <c r="XCG17" s="12">
        <v>460</v>
      </c>
      <c r="XCH17" s="12">
        <v>480</v>
      </c>
      <c r="XCI17" s="12">
        <v>480</v>
      </c>
      <c r="XCJ17" s="7">
        <v>17</v>
      </c>
      <c r="XCK17" s="12"/>
      <c r="XCL17" s="12"/>
      <c r="XCM17" s="12"/>
      <c r="XCN17" s="12"/>
      <c r="XCO17" s="12">
        <v>15</v>
      </c>
      <c r="XCP17" s="12">
        <v>16</v>
      </c>
      <c r="XCQ17" s="12">
        <v>18</v>
      </c>
      <c r="XCR17" s="12">
        <v>19</v>
      </c>
      <c r="XCS17" s="12">
        <v>21</v>
      </c>
      <c r="XCT17" s="12">
        <v>23</v>
      </c>
      <c r="XCU17" s="12">
        <v>25</v>
      </c>
      <c r="XCV17" s="12">
        <v>26</v>
      </c>
      <c r="XCW17" s="12">
        <v>28</v>
      </c>
      <c r="XCX17" s="12">
        <v>30</v>
      </c>
      <c r="XCY17" s="12">
        <v>32</v>
      </c>
      <c r="XCZ17" s="12">
        <v>33</v>
      </c>
      <c r="XDA17" s="12">
        <v>35</v>
      </c>
      <c r="XDB17" s="12">
        <v>37</v>
      </c>
      <c r="XDC17" s="12">
        <v>39</v>
      </c>
      <c r="XDD17" s="12">
        <v>40</v>
      </c>
      <c r="XDE17" s="12">
        <v>42</v>
      </c>
      <c r="XDF17" s="12">
        <v>44</v>
      </c>
      <c r="XDG17" s="12">
        <v>46</v>
      </c>
      <c r="XDH17" s="12">
        <v>47</v>
      </c>
      <c r="XDI17" s="12">
        <v>49</v>
      </c>
      <c r="XDJ17" s="12">
        <v>51</v>
      </c>
      <c r="XDK17" s="12">
        <v>53</v>
      </c>
      <c r="XDL17" s="12">
        <v>54</v>
      </c>
      <c r="XDM17" s="12">
        <v>56</v>
      </c>
      <c r="XDN17" s="12">
        <v>58</v>
      </c>
      <c r="XDO17" s="12">
        <v>60</v>
      </c>
      <c r="XDP17" s="12"/>
      <c r="XDQ17" s="12"/>
      <c r="XDR17" s="12"/>
      <c r="XDS17" s="12"/>
      <c r="XDT17" s="12"/>
      <c r="XDU17" s="12"/>
      <c r="XDV17" s="12"/>
      <c r="XDW17" s="12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>
        <f t="shared" si="0"/>
        <v>0</v>
      </c>
      <c r="XES17" s="4">
        <f t="shared" si="1"/>
        <v>0</v>
      </c>
      <c r="XET17" s="1"/>
      <c r="XEU17" s="1"/>
      <c r="XEV17" s="1"/>
      <c r="XEW17" s="1"/>
      <c r="XEX17" s="1"/>
      <c r="XEY17" s="1"/>
      <c r="XEZ17" s="1"/>
      <c r="XFA17" s="1"/>
      <c r="XFB17" s="1"/>
      <c r="XFC17" s="1"/>
      <c r="XFD17" s="1"/>
    </row>
    <row r="18" spans="1:103 16170:16384">
      <c r="A18" s="62">
        <f t="shared" si="2"/>
        <v>0</v>
      </c>
      <c r="B18" s="61" t="e">
        <f>O2*A18</f>
        <v>#DIV/0!</v>
      </c>
      <c r="C18" s="75">
        <v>16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31"/>
      <c r="O18" s="38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WWX18" s="1"/>
      <c r="WWY18" s="20">
        <v>18</v>
      </c>
      <c r="WWZ18" s="12">
        <v>28</v>
      </c>
      <c r="WXA18" s="12">
        <v>29</v>
      </c>
      <c r="WXB18" s="12">
        <v>31</v>
      </c>
      <c r="WXC18" s="12">
        <v>33</v>
      </c>
      <c r="WXD18" s="12">
        <v>35</v>
      </c>
      <c r="WXE18" s="12">
        <v>37</v>
      </c>
      <c r="WXF18" s="12">
        <v>39</v>
      </c>
      <c r="WXG18" s="12">
        <v>40</v>
      </c>
      <c r="WXH18" s="12">
        <v>42</v>
      </c>
      <c r="WXI18" s="12">
        <v>44</v>
      </c>
      <c r="WXJ18" s="12">
        <v>46</v>
      </c>
      <c r="WXK18" s="12">
        <v>48</v>
      </c>
      <c r="WXL18" s="12">
        <v>50</v>
      </c>
      <c r="WXM18" s="12">
        <v>52</v>
      </c>
      <c r="WXN18" s="12">
        <v>53</v>
      </c>
      <c r="WXO18" s="12">
        <v>55</v>
      </c>
      <c r="WXP18" s="12">
        <v>57</v>
      </c>
      <c r="WXQ18" s="12">
        <v>59</v>
      </c>
      <c r="WXR18" s="12">
        <v>61</v>
      </c>
      <c r="WXS18" s="12">
        <v>63</v>
      </c>
      <c r="WXT18" s="12">
        <v>64</v>
      </c>
      <c r="WXU18" s="12">
        <v>66</v>
      </c>
      <c r="WXV18" s="12">
        <v>68</v>
      </c>
      <c r="WXW18" s="12">
        <v>70</v>
      </c>
      <c r="WXX18" s="12">
        <v>72</v>
      </c>
      <c r="WXY18" s="12">
        <v>74</v>
      </c>
      <c r="WXZ18" s="12">
        <v>75</v>
      </c>
      <c r="WYA18" s="12">
        <v>77</v>
      </c>
      <c r="WYB18" s="12">
        <v>79</v>
      </c>
      <c r="WYC18" s="12">
        <v>81</v>
      </c>
      <c r="WYD18" s="12">
        <v>83</v>
      </c>
      <c r="WYE18" s="12">
        <v>85</v>
      </c>
      <c r="WYF18" s="12">
        <v>87</v>
      </c>
      <c r="WYG18" s="12">
        <v>88</v>
      </c>
      <c r="WYH18" s="12">
        <v>90</v>
      </c>
      <c r="WYI18" s="12">
        <v>92</v>
      </c>
      <c r="WYJ18" s="12">
        <v>94</v>
      </c>
      <c r="WYK18" s="12">
        <v>96</v>
      </c>
      <c r="WYL18" s="12">
        <v>98</v>
      </c>
      <c r="WYM18" s="12">
        <v>99</v>
      </c>
      <c r="WYN18" s="12">
        <v>101</v>
      </c>
      <c r="WYO18" s="12">
        <v>103</v>
      </c>
      <c r="WYP18" s="12">
        <v>105</v>
      </c>
      <c r="WYQ18" s="12">
        <v>107</v>
      </c>
      <c r="WYR18" s="12">
        <v>109</v>
      </c>
      <c r="WYS18" s="12">
        <v>110</v>
      </c>
      <c r="WYT18" s="20">
        <v>18</v>
      </c>
      <c r="WYU18" s="12">
        <v>90</v>
      </c>
      <c r="WYV18" s="12">
        <v>110</v>
      </c>
      <c r="WYW18" s="12">
        <v>120</v>
      </c>
      <c r="WYX18" s="12">
        <v>130</v>
      </c>
      <c r="WYY18" s="12">
        <v>140</v>
      </c>
      <c r="WYZ18" s="12">
        <v>150</v>
      </c>
      <c r="WZA18" s="12">
        <v>160</v>
      </c>
      <c r="WZB18" s="12">
        <v>180</v>
      </c>
      <c r="WZC18" s="12">
        <v>180</v>
      </c>
      <c r="WZD18" s="12">
        <v>190</v>
      </c>
      <c r="WZE18" s="12">
        <v>210</v>
      </c>
      <c r="WZF18" s="12">
        <v>210</v>
      </c>
      <c r="WZG18" s="12">
        <v>210</v>
      </c>
      <c r="WZH18" s="12">
        <v>220</v>
      </c>
      <c r="WZI18" s="12">
        <v>250</v>
      </c>
      <c r="WZJ18" s="12">
        <v>250</v>
      </c>
      <c r="WZK18" s="12">
        <v>250</v>
      </c>
      <c r="WZL18" s="12">
        <v>260</v>
      </c>
      <c r="WZM18" s="12">
        <v>290</v>
      </c>
      <c r="WZN18" s="12">
        <v>290</v>
      </c>
      <c r="WZO18" s="12">
        <v>290</v>
      </c>
      <c r="WZP18" s="12">
        <v>300</v>
      </c>
      <c r="WZQ18" s="12">
        <v>330</v>
      </c>
      <c r="WZR18" s="12">
        <v>330</v>
      </c>
      <c r="WZS18" s="12">
        <v>350</v>
      </c>
      <c r="WZT18" s="12">
        <v>350</v>
      </c>
      <c r="WZU18" s="12">
        <v>360</v>
      </c>
      <c r="WZV18" s="12">
        <v>360</v>
      </c>
      <c r="WZW18" s="12">
        <v>400</v>
      </c>
      <c r="WZX18" s="12">
        <v>400</v>
      </c>
      <c r="WZY18" s="12">
        <v>400</v>
      </c>
      <c r="WZZ18" s="12">
        <v>410</v>
      </c>
      <c r="XAA18" s="12">
        <v>410</v>
      </c>
      <c r="XAB18" s="12">
        <v>420</v>
      </c>
      <c r="XAC18" s="12">
        <v>440</v>
      </c>
      <c r="XAD18" s="12">
        <v>450</v>
      </c>
      <c r="XAE18" s="12">
        <v>450</v>
      </c>
      <c r="XAF18" s="12">
        <v>460</v>
      </c>
      <c r="XAG18" s="12">
        <v>480</v>
      </c>
      <c r="XAH18" s="12">
        <v>480</v>
      </c>
      <c r="XAI18" s="12">
        <v>480</v>
      </c>
      <c r="XAJ18" s="12">
        <v>510</v>
      </c>
      <c r="XAK18" s="12">
        <v>510</v>
      </c>
      <c r="XAL18" s="12">
        <v>520</v>
      </c>
      <c r="XAM18" s="12">
        <v>520</v>
      </c>
      <c r="XAN18" s="12">
        <v>530</v>
      </c>
      <c r="XAO18" s="20">
        <v>18</v>
      </c>
      <c r="XAP18" s="12">
        <v>60</v>
      </c>
      <c r="XAQ18" s="12">
        <v>70</v>
      </c>
      <c r="XAR18" s="12">
        <v>80</v>
      </c>
      <c r="XAS18" s="12">
        <v>90</v>
      </c>
      <c r="XAT18" s="12">
        <v>110</v>
      </c>
      <c r="XAU18" s="12">
        <v>100</v>
      </c>
      <c r="XAV18" s="12">
        <v>130</v>
      </c>
      <c r="XAW18" s="12">
        <v>140</v>
      </c>
      <c r="XAX18" s="12">
        <v>140</v>
      </c>
      <c r="XAY18" s="12">
        <v>160</v>
      </c>
      <c r="XAZ18" s="12">
        <v>160</v>
      </c>
      <c r="XBA18" s="12">
        <v>170</v>
      </c>
      <c r="XBB18" s="12">
        <v>170</v>
      </c>
      <c r="XBC18" s="12">
        <v>190</v>
      </c>
      <c r="XBD18" s="12">
        <v>190</v>
      </c>
      <c r="XBE18" s="12">
        <v>190</v>
      </c>
      <c r="XBF18" s="12">
        <v>220</v>
      </c>
      <c r="XBG18" s="12">
        <v>220</v>
      </c>
      <c r="XBH18" s="12">
        <v>230</v>
      </c>
      <c r="XBI18" s="12">
        <v>230</v>
      </c>
      <c r="XBJ18" s="12">
        <v>270</v>
      </c>
      <c r="XBK18" s="12">
        <v>280</v>
      </c>
      <c r="XBL18" s="12">
        <v>280</v>
      </c>
      <c r="XBM18" s="12">
        <v>300</v>
      </c>
      <c r="XBN18" s="12">
        <v>300</v>
      </c>
      <c r="XBO18" s="12">
        <v>310</v>
      </c>
      <c r="XBP18" s="12">
        <v>310</v>
      </c>
      <c r="XBQ18" s="12">
        <v>340</v>
      </c>
      <c r="XBR18" s="12">
        <v>340</v>
      </c>
      <c r="XBS18" s="12">
        <v>340</v>
      </c>
      <c r="XBT18" s="12">
        <v>370</v>
      </c>
      <c r="XBU18" s="12">
        <v>370</v>
      </c>
      <c r="XBV18" s="12">
        <v>390</v>
      </c>
      <c r="XBW18" s="12">
        <v>400</v>
      </c>
      <c r="XBX18" s="12">
        <v>410</v>
      </c>
      <c r="XBY18" s="12">
        <v>410</v>
      </c>
      <c r="XBZ18" s="12">
        <v>420</v>
      </c>
      <c r="XCA18" s="12">
        <v>430</v>
      </c>
      <c r="XCB18" s="12">
        <v>430</v>
      </c>
      <c r="XCC18" s="12">
        <v>430</v>
      </c>
      <c r="XCD18" s="12">
        <v>450</v>
      </c>
      <c r="XCE18" s="12">
        <v>450</v>
      </c>
      <c r="XCF18" s="12">
        <v>480</v>
      </c>
      <c r="XCG18" s="12">
        <v>500</v>
      </c>
      <c r="XCH18" s="12">
        <v>500</v>
      </c>
      <c r="XCI18" s="12">
        <v>510</v>
      </c>
      <c r="XCJ18" s="7">
        <v>18</v>
      </c>
      <c r="XCK18" s="12"/>
      <c r="XCL18" s="12"/>
      <c r="XCM18" s="12"/>
      <c r="XCN18" s="12"/>
      <c r="XCO18" s="12">
        <v>15</v>
      </c>
      <c r="XCP18" s="12">
        <v>16</v>
      </c>
      <c r="XCQ18" s="12">
        <v>18</v>
      </c>
      <c r="XCR18" s="12">
        <v>19</v>
      </c>
      <c r="XCS18" s="12">
        <v>21</v>
      </c>
      <c r="XCT18" s="12">
        <v>22</v>
      </c>
      <c r="XCU18" s="12">
        <v>24</v>
      </c>
      <c r="XCV18" s="12">
        <v>25</v>
      </c>
      <c r="XCW18" s="12">
        <v>28</v>
      </c>
      <c r="XCX18" s="12">
        <v>29</v>
      </c>
      <c r="XCY18" s="12">
        <v>31</v>
      </c>
      <c r="XCZ18" s="12">
        <v>33</v>
      </c>
      <c r="XDA18" s="12">
        <v>35</v>
      </c>
      <c r="XDB18" s="12">
        <v>36</v>
      </c>
      <c r="XDC18" s="12">
        <v>38</v>
      </c>
      <c r="XDD18" s="12">
        <v>39</v>
      </c>
      <c r="XDE18" s="12">
        <v>42</v>
      </c>
      <c r="XDF18" s="12">
        <v>43</v>
      </c>
      <c r="XDG18" s="12">
        <v>45</v>
      </c>
      <c r="XDH18" s="12">
        <v>46</v>
      </c>
      <c r="XDI18" s="12">
        <v>49</v>
      </c>
      <c r="XDJ18" s="12">
        <v>50</v>
      </c>
      <c r="XDK18" s="12">
        <v>52</v>
      </c>
      <c r="XDL18" s="12">
        <v>23</v>
      </c>
      <c r="XDM18" s="12">
        <v>56</v>
      </c>
      <c r="XDN18" s="12">
        <v>57</v>
      </c>
      <c r="XDO18" s="12">
        <v>59</v>
      </c>
      <c r="XDP18" s="12"/>
      <c r="XDQ18" s="12"/>
      <c r="XDR18" s="12"/>
      <c r="XDS18" s="12"/>
      <c r="XDT18" s="12"/>
      <c r="XDU18" s="12"/>
      <c r="XDV18" s="12"/>
      <c r="XDW18" s="12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>
        <f t="shared" si="0"/>
        <v>0</v>
      </c>
      <c r="XES18" s="4">
        <f t="shared" si="1"/>
        <v>0</v>
      </c>
      <c r="XET18" s="1"/>
      <c r="XEU18" s="1"/>
      <c r="XEV18" s="1"/>
      <c r="XEW18" s="1"/>
      <c r="XEX18" s="1"/>
      <c r="XEY18" s="1"/>
      <c r="XEZ18" s="1"/>
      <c r="XFA18" s="1"/>
      <c r="XFB18" s="1"/>
      <c r="XFC18" s="1"/>
      <c r="XFD18" s="1"/>
    </row>
    <row r="19" spans="1:103 16170:16384">
      <c r="A19" s="62">
        <f t="shared" si="2"/>
        <v>0</v>
      </c>
      <c r="B19" s="61" t="e">
        <f>O2*A19</f>
        <v>#DIV/0!</v>
      </c>
      <c r="C19" s="75">
        <v>17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31"/>
      <c r="O19" s="38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WWX19" s="1"/>
      <c r="WWY19" s="20">
        <v>19</v>
      </c>
      <c r="WWZ19" s="12">
        <v>31</v>
      </c>
      <c r="WXA19" s="12">
        <v>33</v>
      </c>
      <c r="WXB19" s="12">
        <v>35</v>
      </c>
      <c r="WXC19" s="12">
        <v>37</v>
      </c>
      <c r="WXD19" s="12">
        <v>39</v>
      </c>
      <c r="WXE19" s="12">
        <v>41</v>
      </c>
      <c r="WXF19" s="12">
        <v>43</v>
      </c>
      <c r="WXG19" s="12">
        <v>45</v>
      </c>
      <c r="WXH19" s="12">
        <v>47</v>
      </c>
      <c r="WXI19" s="12">
        <v>49</v>
      </c>
      <c r="WXJ19" s="12">
        <v>52</v>
      </c>
      <c r="WXK19" s="12">
        <v>54</v>
      </c>
      <c r="WXL19" s="12">
        <v>56</v>
      </c>
      <c r="WXM19" s="12">
        <v>58</v>
      </c>
      <c r="WXN19" s="12">
        <v>60</v>
      </c>
      <c r="WXO19" s="12">
        <v>62</v>
      </c>
      <c r="WXP19" s="12">
        <v>64</v>
      </c>
      <c r="WXQ19" s="12">
        <v>66</v>
      </c>
      <c r="WXR19" s="12">
        <v>68</v>
      </c>
      <c r="WXS19" s="12">
        <v>70</v>
      </c>
      <c r="WXT19" s="12">
        <v>72</v>
      </c>
      <c r="WXU19" s="12">
        <v>74</v>
      </c>
      <c r="WXV19" s="12">
        <v>76</v>
      </c>
      <c r="WXW19" s="12">
        <v>78</v>
      </c>
      <c r="WXX19" s="12">
        <v>80</v>
      </c>
      <c r="WXY19" s="12">
        <v>82</v>
      </c>
      <c r="WXZ19" s="12">
        <v>85</v>
      </c>
      <c r="WYA19" s="12">
        <v>87</v>
      </c>
      <c r="WYB19" s="12">
        <v>89</v>
      </c>
      <c r="WYC19" s="12">
        <v>91</v>
      </c>
      <c r="WYD19" s="12">
        <v>93</v>
      </c>
      <c r="WYE19" s="12">
        <v>95</v>
      </c>
      <c r="WYF19" s="12">
        <v>97</v>
      </c>
      <c r="WYG19" s="12">
        <v>99</v>
      </c>
      <c r="WYH19" s="12">
        <v>101</v>
      </c>
      <c r="WYI19" s="12">
        <v>103</v>
      </c>
      <c r="WYJ19" s="12">
        <v>105</v>
      </c>
      <c r="WYK19" s="12">
        <v>107</v>
      </c>
      <c r="WYL19" s="12">
        <v>109</v>
      </c>
      <c r="WYM19" s="12">
        <v>111</v>
      </c>
      <c r="WYN19" s="12">
        <v>113</v>
      </c>
      <c r="WYO19" s="12">
        <v>115</v>
      </c>
      <c r="WYP19" s="12">
        <v>118</v>
      </c>
      <c r="WYQ19" s="12">
        <v>120</v>
      </c>
      <c r="WYR19" s="12">
        <v>122</v>
      </c>
      <c r="WYS19" s="12">
        <v>124</v>
      </c>
      <c r="WYT19" s="20">
        <v>19</v>
      </c>
      <c r="WYU19" s="12">
        <v>110</v>
      </c>
      <c r="WYV19" s="12">
        <v>120</v>
      </c>
      <c r="WYW19" s="12">
        <v>120</v>
      </c>
      <c r="WYX19" s="12">
        <v>160</v>
      </c>
      <c r="WYY19" s="12">
        <v>160</v>
      </c>
      <c r="WYZ19" s="12">
        <v>170</v>
      </c>
      <c r="WZA19" s="12">
        <v>180</v>
      </c>
      <c r="WZB19" s="12">
        <v>190</v>
      </c>
      <c r="WZC19" s="12">
        <v>210</v>
      </c>
      <c r="WZD19" s="12">
        <v>220</v>
      </c>
      <c r="WZE19" s="12">
        <v>220</v>
      </c>
      <c r="WZF19" s="12">
        <v>230</v>
      </c>
      <c r="WZG19" s="12">
        <v>230</v>
      </c>
      <c r="WZH19" s="12">
        <v>250</v>
      </c>
      <c r="WZI19" s="12">
        <v>250</v>
      </c>
      <c r="WZJ19" s="12">
        <v>250</v>
      </c>
      <c r="WZK19" s="12">
        <v>300</v>
      </c>
      <c r="WZL19" s="12">
        <v>340</v>
      </c>
      <c r="WZM19" s="12">
        <v>340</v>
      </c>
      <c r="WZN19" s="12">
        <v>350</v>
      </c>
      <c r="WZO19" s="12">
        <v>360</v>
      </c>
      <c r="WZP19" s="12">
        <v>360</v>
      </c>
      <c r="WZQ19" s="12">
        <v>370</v>
      </c>
      <c r="WZR19" s="12">
        <v>380</v>
      </c>
      <c r="WZS19" s="12">
        <v>390</v>
      </c>
      <c r="WZT19" s="12">
        <v>420</v>
      </c>
      <c r="WZU19" s="12">
        <v>430</v>
      </c>
      <c r="WZV19" s="12">
        <v>440</v>
      </c>
      <c r="WZW19" s="12">
        <v>440</v>
      </c>
      <c r="WZX19" s="12">
        <v>440</v>
      </c>
      <c r="WZY19" s="12">
        <v>460</v>
      </c>
      <c r="WZZ19" s="12">
        <v>470</v>
      </c>
      <c r="XAA19" s="12">
        <v>500</v>
      </c>
      <c r="XAB19" s="12">
        <v>510</v>
      </c>
      <c r="XAC19" s="12">
        <v>530</v>
      </c>
      <c r="XAD19" s="12">
        <v>530</v>
      </c>
      <c r="XAE19" s="12">
        <v>540</v>
      </c>
      <c r="XAF19" s="12">
        <v>550</v>
      </c>
      <c r="XAG19" s="12">
        <v>550</v>
      </c>
      <c r="XAH19" s="12">
        <v>580</v>
      </c>
      <c r="XAI19" s="12">
        <v>590</v>
      </c>
      <c r="XAJ19" s="12">
        <v>590</v>
      </c>
      <c r="XAK19" s="12">
        <v>600</v>
      </c>
      <c r="XAL19" s="12">
        <v>620</v>
      </c>
      <c r="XAM19" s="12">
        <v>620</v>
      </c>
      <c r="XAN19" s="12">
        <v>640</v>
      </c>
      <c r="XAO19" s="20">
        <v>19</v>
      </c>
      <c r="XAP19" s="12">
        <v>70</v>
      </c>
      <c r="XAQ19" s="12">
        <v>80</v>
      </c>
      <c r="XAR19" s="12">
        <v>80</v>
      </c>
      <c r="XAS19" s="12">
        <v>110</v>
      </c>
      <c r="XAT19" s="12">
        <v>110</v>
      </c>
      <c r="XAU19" s="12">
        <v>130</v>
      </c>
      <c r="XAV19" s="12">
        <v>140</v>
      </c>
      <c r="XAW19" s="12">
        <v>160</v>
      </c>
      <c r="XAX19" s="12">
        <v>160</v>
      </c>
      <c r="XAY19" s="12">
        <v>160</v>
      </c>
      <c r="XAZ19" s="12">
        <v>190</v>
      </c>
      <c r="XBA19" s="12">
        <v>190</v>
      </c>
      <c r="XBB19" s="12">
        <v>220</v>
      </c>
      <c r="XBC19" s="12">
        <v>220</v>
      </c>
      <c r="XBD19" s="12">
        <v>240</v>
      </c>
      <c r="XBE19" s="12">
        <v>260</v>
      </c>
      <c r="XBF19" s="12">
        <v>260</v>
      </c>
      <c r="XBG19" s="12">
        <v>310</v>
      </c>
      <c r="XBH19" s="12">
        <v>310</v>
      </c>
      <c r="XBI19" s="12">
        <v>340</v>
      </c>
      <c r="XBJ19" s="12">
        <v>340</v>
      </c>
      <c r="XBK19" s="12">
        <v>340</v>
      </c>
      <c r="XBL19" s="12">
        <v>370</v>
      </c>
      <c r="XBM19" s="12">
        <v>300</v>
      </c>
      <c r="XBN19" s="12">
        <v>380</v>
      </c>
      <c r="XBO19" s="12">
        <v>380</v>
      </c>
      <c r="XBP19" s="12">
        <v>380</v>
      </c>
      <c r="XBQ19" s="12">
        <v>380</v>
      </c>
      <c r="XBR19" s="12">
        <v>400</v>
      </c>
      <c r="XBS19" s="12">
        <v>430</v>
      </c>
      <c r="XBT19" s="12">
        <v>430</v>
      </c>
      <c r="XBU19" s="12">
        <v>440</v>
      </c>
      <c r="XBV19" s="12">
        <v>440</v>
      </c>
      <c r="XBW19" s="12">
        <v>450</v>
      </c>
      <c r="XBX19" s="12">
        <v>460</v>
      </c>
      <c r="XBY19" s="12">
        <v>480</v>
      </c>
      <c r="XBZ19" s="12">
        <v>490</v>
      </c>
      <c r="XCA19" s="12">
        <v>510</v>
      </c>
      <c r="XCB19" s="12">
        <v>510</v>
      </c>
      <c r="XCC19" s="12">
        <v>510</v>
      </c>
      <c r="XCD19" s="12">
        <v>520</v>
      </c>
      <c r="XCE19" s="12">
        <v>540</v>
      </c>
      <c r="XCF19" s="12">
        <v>570</v>
      </c>
      <c r="XCG19" s="12">
        <v>570</v>
      </c>
      <c r="XCH19" s="12">
        <v>590</v>
      </c>
      <c r="XCI19" s="12">
        <v>590</v>
      </c>
      <c r="XCJ19" s="7">
        <v>19</v>
      </c>
      <c r="XCK19" s="12"/>
      <c r="XCL19" s="12"/>
      <c r="XCM19" s="12"/>
      <c r="XCN19" s="12"/>
      <c r="XCO19" s="12"/>
      <c r="XCP19" s="12">
        <v>16</v>
      </c>
      <c r="XCQ19" s="12">
        <v>18</v>
      </c>
      <c r="XCR19" s="12">
        <v>19</v>
      </c>
      <c r="XCS19" s="12">
        <v>21</v>
      </c>
      <c r="XCT19" s="12">
        <v>22</v>
      </c>
      <c r="XCU19" s="12">
        <v>24</v>
      </c>
      <c r="XCV19" s="12">
        <v>25</v>
      </c>
      <c r="XCW19" s="12">
        <v>27</v>
      </c>
      <c r="XCX19" s="12">
        <v>29</v>
      </c>
      <c r="XCY19" s="12">
        <v>31</v>
      </c>
      <c r="XCZ19" s="12">
        <v>32</v>
      </c>
      <c r="XDA19" s="12">
        <v>34</v>
      </c>
      <c r="XDB19" s="12">
        <v>36</v>
      </c>
      <c r="XDC19" s="12">
        <v>38</v>
      </c>
      <c r="XDD19" s="12">
        <v>39</v>
      </c>
      <c r="XDE19" s="12">
        <v>41</v>
      </c>
      <c r="XDF19" s="12">
        <v>42</v>
      </c>
      <c r="XDG19" s="12">
        <v>45</v>
      </c>
      <c r="XDH19" s="12">
        <v>46</v>
      </c>
      <c r="XDI19" s="12">
        <v>49</v>
      </c>
      <c r="XDJ19" s="12">
        <v>50</v>
      </c>
      <c r="XDK19" s="12">
        <v>51</v>
      </c>
      <c r="XDL19" s="12">
        <v>23</v>
      </c>
      <c r="XDM19" s="12">
        <v>55</v>
      </c>
      <c r="XDN19" s="12">
        <v>56</v>
      </c>
      <c r="XDO19" s="12">
        <v>58</v>
      </c>
      <c r="XDP19" s="12">
        <v>60</v>
      </c>
      <c r="XDQ19" s="12"/>
      <c r="XDR19" s="12"/>
      <c r="XDS19" s="12"/>
      <c r="XDT19" s="12"/>
      <c r="XDU19" s="12"/>
      <c r="XDV19" s="12"/>
      <c r="XDW19" s="12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>
        <f t="shared" si="0"/>
        <v>0</v>
      </c>
      <c r="XES19" s="4">
        <f t="shared" si="1"/>
        <v>0</v>
      </c>
      <c r="XET19" s="1"/>
      <c r="XEU19" s="1"/>
      <c r="XEV19" s="1"/>
      <c r="XEW19" s="1"/>
      <c r="XEX19" s="1"/>
      <c r="XEY19" s="1"/>
      <c r="XEZ19" s="1"/>
      <c r="XFA19" s="1"/>
      <c r="XFB19" s="1"/>
      <c r="XFC19" s="1"/>
      <c r="XFD19" s="1"/>
    </row>
    <row r="20" spans="1:103 16170:16384">
      <c r="A20" s="62">
        <f t="shared" si="2"/>
        <v>0</v>
      </c>
      <c r="B20" s="61" t="e">
        <f>O2*A20</f>
        <v>#DIV/0!</v>
      </c>
      <c r="C20" s="75">
        <v>18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131"/>
      <c r="O20" s="38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WWX20" s="1"/>
      <c r="WWY20" s="20">
        <v>20</v>
      </c>
      <c r="WWZ20" s="12">
        <v>34</v>
      </c>
      <c r="WXA20" s="12">
        <v>37</v>
      </c>
      <c r="WXB20" s="12">
        <v>39</v>
      </c>
      <c r="WXC20" s="12">
        <v>41</v>
      </c>
      <c r="WXD20" s="12">
        <v>44</v>
      </c>
      <c r="WXE20" s="12">
        <v>46</v>
      </c>
      <c r="WXF20" s="12">
        <v>48</v>
      </c>
      <c r="WXG20" s="12">
        <v>50</v>
      </c>
      <c r="WXH20" s="12">
        <v>53</v>
      </c>
      <c r="WXI20" s="12">
        <v>55</v>
      </c>
      <c r="WXJ20" s="12">
        <v>57</v>
      </c>
      <c r="WXK20" s="12">
        <v>60</v>
      </c>
      <c r="WXL20" s="12">
        <v>62</v>
      </c>
      <c r="WXM20" s="12">
        <v>64</v>
      </c>
      <c r="WXN20" s="12">
        <v>67</v>
      </c>
      <c r="WXO20" s="12">
        <v>69</v>
      </c>
      <c r="WXP20" s="12">
        <v>71</v>
      </c>
      <c r="WXQ20" s="12">
        <v>73</v>
      </c>
      <c r="WXR20" s="12">
        <v>76</v>
      </c>
      <c r="WXS20" s="12">
        <v>78</v>
      </c>
      <c r="WXT20" s="12">
        <v>80</v>
      </c>
      <c r="WXU20" s="12">
        <v>83</v>
      </c>
      <c r="WXV20" s="12">
        <v>85</v>
      </c>
      <c r="WXW20" s="12">
        <v>87</v>
      </c>
      <c r="WXX20" s="12">
        <v>89</v>
      </c>
      <c r="WXY20" s="12">
        <v>92</v>
      </c>
      <c r="WXZ20" s="12">
        <v>94</v>
      </c>
      <c r="WYA20" s="12">
        <v>96</v>
      </c>
      <c r="WYB20" s="12">
        <v>99</v>
      </c>
      <c r="WYC20" s="12">
        <v>101</v>
      </c>
      <c r="WYD20" s="12">
        <v>103</v>
      </c>
      <c r="WYE20" s="12">
        <v>106</v>
      </c>
      <c r="WYF20" s="12">
        <v>108</v>
      </c>
      <c r="WYG20" s="12">
        <v>110</v>
      </c>
      <c r="WYH20" s="12">
        <v>112</v>
      </c>
      <c r="WYI20" s="12">
        <v>115</v>
      </c>
      <c r="WYJ20" s="12">
        <v>117</v>
      </c>
      <c r="WYK20" s="12">
        <v>119</v>
      </c>
      <c r="WYL20" s="12">
        <v>122</v>
      </c>
      <c r="WYM20" s="12">
        <v>124</v>
      </c>
      <c r="WYN20" s="12">
        <v>126</v>
      </c>
      <c r="WYO20" s="12">
        <v>129</v>
      </c>
      <c r="WYP20" s="12">
        <v>131</v>
      </c>
      <c r="WYQ20" s="12">
        <v>133</v>
      </c>
      <c r="WYR20" s="12">
        <v>135</v>
      </c>
      <c r="WYS20" s="12">
        <v>138</v>
      </c>
      <c r="WYT20" s="20">
        <v>20</v>
      </c>
      <c r="WYU20" s="12">
        <v>120</v>
      </c>
      <c r="WYV20" s="12">
        <v>140</v>
      </c>
      <c r="WYW20" s="12">
        <v>140</v>
      </c>
      <c r="WYX20" s="12">
        <v>160</v>
      </c>
      <c r="WYY20" s="12">
        <v>180</v>
      </c>
      <c r="WYZ20" s="12">
        <v>190</v>
      </c>
      <c r="WZA20" s="12">
        <v>200</v>
      </c>
      <c r="WZB20" s="12">
        <v>200</v>
      </c>
      <c r="WZC20" s="12">
        <v>250</v>
      </c>
      <c r="WZD20" s="12">
        <v>260</v>
      </c>
      <c r="WZE20" s="12">
        <v>260</v>
      </c>
      <c r="WZF20" s="12">
        <v>260</v>
      </c>
      <c r="WZG20" s="12">
        <v>290</v>
      </c>
      <c r="WZH20" s="12">
        <v>300</v>
      </c>
      <c r="WZI20" s="12">
        <v>320</v>
      </c>
      <c r="WZJ20" s="12">
        <v>330</v>
      </c>
      <c r="WZK20" s="12">
        <v>340</v>
      </c>
      <c r="WZL20" s="12">
        <v>350</v>
      </c>
      <c r="WZM20" s="12">
        <v>360</v>
      </c>
      <c r="WZN20" s="12">
        <v>360</v>
      </c>
      <c r="WZO20" s="12">
        <v>390</v>
      </c>
      <c r="WZP20" s="12">
        <v>390</v>
      </c>
      <c r="WZQ20" s="12">
        <v>400</v>
      </c>
      <c r="WZR20" s="12">
        <v>420</v>
      </c>
      <c r="WZS20" s="12">
        <v>430</v>
      </c>
      <c r="WZT20" s="12">
        <v>450</v>
      </c>
      <c r="WZU20" s="12">
        <v>480</v>
      </c>
      <c r="WZV20" s="12">
        <v>490</v>
      </c>
      <c r="WZW20" s="12">
        <v>490</v>
      </c>
      <c r="WZX20" s="12">
        <v>510</v>
      </c>
      <c r="WZY20" s="12">
        <v>510</v>
      </c>
      <c r="WZZ20" s="12">
        <v>520</v>
      </c>
      <c r="XAA20" s="12">
        <v>560</v>
      </c>
      <c r="XAB20" s="12">
        <v>590</v>
      </c>
      <c r="XAC20" s="12">
        <v>600</v>
      </c>
      <c r="XAD20" s="12">
        <v>600</v>
      </c>
      <c r="XAE20" s="12">
        <v>620</v>
      </c>
      <c r="XAF20" s="12">
        <v>630</v>
      </c>
      <c r="XAG20" s="12">
        <v>650</v>
      </c>
      <c r="XAH20" s="12">
        <v>650</v>
      </c>
      <c r="XAI20" s="12">
        <v>680</v>
      </c>
      <c r="XAJ20" s="12">
        <v>700</v>
      </c>
      <c r="XAK20" s="12">
        <v>700</v>
      </c>
      <c r="XAL20" s="12">
        <v>730</v>
      </c>
      <c r="XAM20" s="12">
        <v>740</v>
      </c>
      <c r="XAN20" s="12">
        <v>740</v>
      </c>
      <c r="XAO20" s="20">
        <v>20</v>
      </c>
      <c r="XAP20" s="12">
        <v>70</v>
      </c>
      <c r="XAQ20" s="12">
        <v>80</v>
      </c>
      <c r="XAR20" s="12">
        <v>110</v>
      </c>
      <c r="XAS20" s="12">
        <v>110</v>
      </c>
      <c r="XAT20" s="12">
        <v>130</v>
      </c>
      <c r="XAU20" s="12">
        <v>130</v>
      </c>
      <c r="XAV20" s="12">
        <v>160</v>
      </c>
      <c r="XAW20" s="12">
        <v>160</v>
      </c>
      <c r="XAX20" s="12">
        <v>180</v>
      </c>
      <c r="XAY20" s="12">
        <v>190</v>
      </c>
      <c r="XAZ20" s="12">
        <v>190</v>
      </c>
      <c r="XBA20" s="12">
        <v>190</v>
      </c>
      <c r="XBB20" s="12">
        <v>220</v>
      </c>
      <c r="XBC20" s="12">
        <v>220</v>
      </c>
      <c r="XBD20" s="12">
        <v>240</v>
      </c>
      <c r="XBE20" s="12">
        <v>260</v>
      </c>
      <c r="XBF20" s="12">
        <v>260</v>
      </c>
      <c r="XBG20" s="12">
        <v>310</v>
      </c>
      <c r="XBH20" s="12">
        <v>310</v>
      </c>
      <c r="XBI20" s="12">
        <v>340</v>
      </c>
      <c r="XBJ20" s="12">
        <v>340</v>
      </c>
      <c r="XBK20" s="12">
        <v>340</v>
      </c>
      <c r="XBL20" s="12">
        <v>370</v>
      </c>
      <c r="XBM20" s="12">
        <v>380</v>
      </c>
      <c r="XBN20" s="12">
        <v>380</v>
      </c>
      <c r="XBO20" s="12">
        <v>380</v>
      </c>
      <c r="XBP20" s="12">
        <v>400</v>
      </c>
      <c r="XBQ20" s="12">
        <v>400</v>
      </c>
      <c r="XBR20" s="12">
        <v>430</v>
      </c>
      <c r="XBS20" s="12">
        <v>440</v>
      </c>
      <c r="XBT20" s="12">
        <v>440</v>
      </c>
      <c r="XBU20" s="12">
        <v>510</v>
      </c>
      <c r="XBV20" s="12">
        <v>530</v>
      </c>
      <c r="XBW20" s="12">
        <v>530</v>
      </c>
      <c r="XBX20" s="12">
        <v>530</v>
      </c>
      <c r="XBY20" s="12">
        <v>560</v>
      </c>
      <c r="XBZ20" s="12">
        <v>560</v>
      </c>
      <c r="XCA20" s="12">
        <v>560</v>
      </c>
      <c r="XCB20" s="12">
        <v>560</v>
      </c>
      <c r="XCC20" s="12">
        <v>650</v>
      </c>
      <c r="XCD20" s="12">
        <v>650</v>
      </c>
      <c r="XCE20" s="12">
        <v>650</v>
      </c>
      <c r="XCF20" s="12">
        <v>670</v>
      </c>
      <c r="XCG20" s="12">
        <v>670</v>
      </c>
      <c r="XCH20" s="12">
        <v>690</v>
      </c>
      <c r="XCI20" s="12">
        <v>710</v>
      </c>
      <c r="XCJ20" s="7">
        <v>20</v>
      </c>
      <c r="XCK20" s="12"/>
      <c r="XCL20" s="12"/>
      <c r="XCM20" s="12"/>
      <c r="XCN20" s="12"/>
      <c r="XCO20" s="12"/>
      <c r="XCP20" s="12">
        <v>16</v>
      </c>
      <c r="XCQ20" s="12">
        <v>17</v>
      </c>
      <c r="XCR20" s="12">
        <v>19</v>
      </c>
      <c r="XCS20" s="12">
        <v>21</v>
      </c>
      <c r="XCT20" s="12">
        <v>22</v>
      </c>
      <c r="XCU20" s="12">
        <v>24</v>
      </c>
      <c r="XCV20" s="12">
        <v>25</v>
      </c>
      <c r="XCW20" s="12">
        <v>27</v>
      </c>
      <c r="XCX20" s="12">
        <v>28</v>
      </c>
      <c r="XCY20" s="12">
        <v>30</v>
      </c>
      <c r="XCZ20" s="12">
        <v>32</v>
      </c>
      <c r="XDA20" s="12">
        <v>34</v>
      </c>
      <c r="XDB20" s="12">
        <v>35</v>
      </c>
      <c r="XDC20" s="12">
        <v>37</v>
      </c>
      <c r="XDD20" s="12">
        <v>38</v>
      </c>
      <c r="XDE20" s="12">
        <v>40</v>
      </c>
      <c r="XDF20" s="12">
        <v>42</v>
      </c>
      <c r="XDG20" s="12">
        <v>44</v>
      </c>
      <c r="XDH20" s="12">
        <v>46</v>
      </c>
      <c r="XDI20" s="12">
        <v>48</v>
      </c>
      <c r="XDJ20" s="12">
        <v>49</v>
      </c>
      <c r="XDK20" s="12">
        <v>51</v>
      </c>
      <c r="XDL20" s="12">
        <v>52</v>
      </c>
      <c r="XDM20" s="12">
        <v>54</v>
      </c>
      <c r="XDN20" s="12">
        <v>56</v>
      </c>
      <c r="XDO20" s="12">
        <v>58</v>
      </c>
      <c r="XDP20" s="12">
        <v>59</v>
      </c>
      <c r="XDQ20" s="12"/>
      <c r="XDR20" s="12"/>
      <c r="XDS20" s="12"/>
      <c r="XDT20" s="12"/>
      <c r="XDU20" s="12"/>
      <c r="XDV20" s="12"/>
      <c r="XDW20" s="12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>
        <f t="shared" si="0"/>
        <v>0</v>
      </c>
      <c r="XES20" s="4">
        <f t="shared" si="1"/>
        <v>0</v>
      </c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1"/>
    </row>
    <row r="21" spans="1:103 16170:16384">
      <c r="A21" s="62">
        <f t="shared" si="2"/>
        <v>0</v>
      </c>
      <c r="B21" s="61" t="e">
        <f>O2*A21</f>
        <v>#DIV/0!</v>
      </c>
      <c r="C21" s="75">
        <v>19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31"/>
      <c r="O21" s="38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WWX21" s="1"/>
      <c r="WWY21" s="20">
        <v>21</v>
      </c>
      <c r="WWZ21" s="12">
        <v>38</v>
      </c>
      <c r="WXA21" s="12">
        <v>41</v>
      </c>
      <c r="WXB21" s="12">
        <v>43</v>
      </c>
      <c r="WXC21" s="12">
        <v>46</v>
      </c>
      <c r="WXD21" s="12">
        <v>48</v>
      </c>
      <c r="WXE21" s="12">
        <v>51</v>
      </c>
      <c r="WXF21" s="12">
        <v>53</v>
      </c>
      <c r="WXG21" s="12">
        <v>56</v>
      </c>
      <c r="WXH21" s="12">
        <v>58</v>
      </c>
      <c r="WXI21" s="12">
        <v>61</v>
      </c>
      <c r="WXJ21" s="12">
        <v>63</v>
      </c>
      <c r="WXK21" s="12">
        <v>66</v>
      </c>
      <c r="WXL21" s="12">
        <v>69</v>
      </c>
      <c r="WXM21" s="12">
        <v>71</v>
      </c>
      <c r="WXN21" s="12">
        <v>74</v>
      </c>
      <c r="WXO21" s="12">
        <v>76</v>
      </c>
      <c r="WXP21" s="12">
        <v>79</v>
      </c>
      <c r="WXQ21" s="12">
        <v>81</v>
      </c>
      <c r="WXR21" s="12">
        <v>84</v>
      </c>
      <c r="WXS21" s="12">
        <v>86</v>
      </c>
      <c r="WXT21" s="12">
        <v>89</v>
      </c>
      <c r="WXU21" s="12">
        <v>91</v>
      </c>
      <c r="WXV21" s="12">
        <v>94</v>
      </c>
      <c r="WXW21" s="12">
        <v>97</v>
      </c>
      <c r="WXX21" s="12">
        <v>99</v>
      </c>
      <c r="WXY21" s="12">
        <v>102</v>
      </c>
      <c r="WXZ21" s="12">
        <v>104</v>
      </c>
      <c r="WYA21" s="12">
        <v>107</v>
      </c>
      <c r="WYB21" s="12">
        <v>109</v>
      </c>
      <c r="WYC21" s="12">
        <v>112</v>
      </c>
      <c r="WYD21" s="12">
        <v>114</v>
      </c>
      <c r="WYE21" s="12">
        <v>117</v>
      </c>
      <c r="WYF21" s="12">
        <v>119</v>
      </c>
      <c r="WYG21" s="12">
        <v>122</v>
      </c>
      <c r="WYH21" s="12">
        <v>124</v>
      </c>
      <c r="WYI21" s="12">
        <v>127</v>
      </c>
      <c r="WYJ21" s="12">
        <v>130</v>
      </c>
      <c r="WYK21" s="12">
        <v>132</v>
      </c>
      <c r="WYL21" s="12">
        <v>135</v>
      </c>
      <c r="WYM21" s="12">
        <v>137</v>
      </c>
      <c r="WYN21" s="12">
        <v>140</v>
      </c>
      <c r="WYO21" s="12">
        <v>142</v>
      </c>
      <c r="WYP21" s="12">
        <v>145</v>
      </c>
      <c r="WYQ21" s="12">
        <v>147</v>
      </c>
      <c r="WYR21" s="12">
        <v>150</v>
      </c>
      <c r="WYS21" s="12">
        <v>152</v>
      </c>
      <c r="WYT21" s="20">
        <v>21</v>
      </c>
      <c r="WYU21" s="12">
        <v>140</v>
      </c>
      <c r="WYV21" s="12">
        <v>140</v>
      </c>
      <c r="WYW21" s="12">
        <v>170</v>
      </c>
      <c r="WYX21" s="12">
        <v>190</v>
      </c>
      <c r="WYY21" s="12">
        <v>210</v>
      </c>
      <c r="WYZ21" s="12">
        <v>230</v>
      </c>
      <c r="WZA21" s="12">
        <v>230</v>
      </c>
      <c r="WZB21" s="12">
        <v>250</v>
      </c>
      <c r="WZC21" s="12">
        <v>260</v>
      </c>
      <c r="WZD21" s="12">
        <v>260</v>
      </c>
      <c r="WZE21" s="12">
        <v>300</v>
      </c>
      <c r="WZF21" s="12">
        <v>310</v>
      </c>
      <c r="WZG21" s="12">
        <v>320</v>
      </c>
      <c r="WZH21" s="12">
        <v>340</v>
      </c>
      <c r="WZI21" s="12">
        <v>360</v>
      </c>
      <c r="WZJ21" s="12">
        <v>380</v>
      </c>
      <c r="WZK21" s="12">
        <v>380</v>
      </c>
      <c r="WZL21" s="12">
        <v>380</v>
      </c>
      <c r="WZM21" s="12">
        <v>390</v>
      </c>
      <c r="WZN21" s="12">
        <v>410</v>
      </c>
      <c r="WZO21" s="12">
        <v>410</v>
      </c>
      <c r="WZP21" s="12">
        <v>470</v>
      </c>
      <c r="WZQ21" s="12">
        <v>490</v>
      </c>
      <c r="WZR21" s="12">
        <v>500</v>
      </c>
      <c r="WZS21" s="12">
        <v>510</v>
      </c>
      <c r="WZT21" s="12">
        <v>520</v>
      </c>
      <c r="WZU21" s="12">
        <v>520</v>
      </c>
      <c r="WZV21" s="12">
        <v>530</v>
      </c>
      <c r="WZW21" s="12">
        <v>540</v>
      </c>
      <c r="WZX21" s="12">
        <v>570</v>
      </c>
      <c r="WZY21" s="12">
        <v>590</v>
      </c>
      <c r="WZZ21" s="12">
        <v>600</v>
      </c>
      <c r="XAA21" s="12">
        <v>600</v>
      </c>
      <c r="XAB21" s="12">
        <v>610</v>
      </c>
      <c r="XAC21" s="12">
        <v>630</v>
      </c>
      <c r="XAD21" s="12">
        <v>650</v>
      </c>
      <c r="XAE21" s="12">
        <v>660</v>
      </c>
      <c r="XAF21" s="12">
        <v>670</v>
      </c>
      <c r="XAG21" s="12">
        <v>690</v>
      </c>
      <c r="XAH21" s="12">
        <v>710</v>
      </c>
      <c r="XAI21" s="12">
        <v>710</v>
      </c>
      <c r="XAJ21" s="12">
        <v>720</v>
      </c>
      <c r="XAK21" s="12">
        <v>750</v>
      </c>
      <c r="XAL21" s="12">
        <v>750</v>
      </c>
      <c r="XAM21" s="12">
        <v>760</v>
      </c>
      <c r="XAN21" s="12">
        <v>780</v>
      </c>
      <c r="XAO21" s="20">
        <v>21</v>
      </c>
      <c r="XAP21" s="12">
        <v>80</v>
      </c>
      <c r="XAQ21" s="12">
        <v>80</v>
      </c>
      <c r="XAR21" s="12">
        <v>110</v>
      </c>
      <c r="XAS21" s="12">
        <v>140</v>
      </c>
      <c r="XAT21" s="12">
        <v>130</v>
      </c>
      <c r="XAU21" s="12">
        <v>160</v>
      </c>
      <c r="XAV21" s="12">
        <v>160</v>
      </c>
      <c r="XAW21" s="12">
        <v>180</v>
      </c>
      <c r="XAX21" s="12">
        <v>180</v>
      </c>
      <c r="XAY21" s="12">
        <v>190</v>
      </c>
      <c r="XAZ21" s="12">
        <v>220</v>
      </c>
      <c r="XBA21" s="12">
        <v>220</v>
      </c>
      <c r="XBB21" s="12">
        <v>220</v>
      </c>
      <c r="XBC21" s="12">
        <v>280</v>
      </c>
      <c r="XBD21" s="12">
        <v>290</v>
      </c>
      <c r="XBE21" s="12">
        <v>300</v>
      </c>
      <c r="XBF21" s="12">
        <v>310</v>
      </c>
      <c r="XBG21" s="12">
        <v>310</v>
      </c>
      <c r="XBH21" s="12">
        <v>330</v>
      </c>
      <c r="XBI21" s="12">
        <v>340</v>
      </c>
      <c r="XBJ21" s="12">
        <v>420</v>
      </c>
      <c r="XBK21" s="12">
        <v>420</v>
      </c>
      <c r="XBL21" s="12">
        <v>430</v>
      </c>
      <c r="XBM21" s="12">
        <v>450</v>
      </c>
      <c r="XBN21" s="12">
        <v>450</v>
      </c>
      <c r="XBO21" s="12">
        <v>450</v>
      </c>
      <c r="XBP21" s="12">
        <v>450</v>
      </c>
      <c r="XBQ21" s="12">
        <v>500</v>
      </c>
      <c r="XBR21" s="12">
        <v>510</v>
      </c>
      <c r="XBS21" s="12">
        <v>510</v>
      </c>
      <c r="XBT21" s="12">
        <v>520</v>
      </c>
      <c r="XBU21" s="12">
        <v>530</v>
      </c>
      <c r="XBV21" s="12">
        <v>530</v>
      </c>
      <c r="XBW21" s="12">
        <v>580</v>
      </c>
      <c r="XBX21" s="12">
        <v>590</v>
      </c>
      <c r="XBY21" s="12">
        <v>590</v>
      </c>
      <c r="XBZ21" s="12">
        <v>620</v>
      </c>
      <c r="XCA21" s="12">
        <v>620</v>
      </c>
      <c r="XCB21" s="12">
        <v>650</v>
      </c>
      <c r="XCC21" s="12">
        <v>650</v>
      </c>
      <c r="XCD21" s="12">
        <v>660</v>
      </c>
      <c r="XCE21" s="12">
        <v>690</v>
      </c>
      <c r="XCF21" s="12">
        <v>690</v>
      </c>
      <c r="XCG21" s="12">
        <v>700</v>
      </c>
      <c r="XCH21" s="12">
        <v>710</v>
      </c>
      <c r="XCI21" s="12">
        <v>710</v>
      </c>
      <c r="XCJ21" s="7">
        <v>21</v>
      </c>
      <c r="XCK21" s="12"/>
      <c r="XCL21" s="12"/>
      <c r="XCM21" s="12"/>
      <c r="XCN21" s="12"/>
      <c r="XCO21" s="12"/>
      <c r="XCP21" s="12">
        <v>15</v>
      </c>
      <c r="XCQ21" s="12">
        <v>17</v>
      </c>
      <c r="XCR21" s="12">
        <v>18</v>
      </c>
      <c r="XCS21" s="12">
        <v>20</v>
      </c>
      <c r="XCT21" s="12">
        <v>22</v>
      </c>
      <c r="XCU21" s="12">
        <v>24</v>
      </c>
      <c r="XCV21" s="12">
        <v>25</v>
      </c>
      <c r="XCW21" s="12">
        <v>27</v>
      </c>
      <c r="XCX21" s="12">
        <v>28</v>
      </c>
      <c r="XCY21" s="12">
        <v>30</v>
      </c>
      <c r="XCZ21" s="12">
        <v>31</v>
      </c>
      <c r="XDA21" s="12">
        <v>33</v>
      </c>
      <c r="XDB21" s="12">
        <v>35</v>
      </c>
      <c r="XDC21" s="12">
        <v>37</v>
      </c>
      <c r="XDD21" s="12">
        <v>38</v>
      </c>
      <c r="XDE21" s="12">
        <v>40</v>
      </c>
      <c r="XDF21" s="12">
        <v>41</v>
      </c>
      <c r="XDG21" s="12">
        <v>43</v>
      </c>
      <c r="XDH21" s="12">
        <v>45</v>
      </c>
      <c r="XDI21" s="12">
        <v>47</v>
      </c>
      <c r="XDJ21" s="12">
        <v>48</v>
      </c>
      <c r="XDK21" s="12">
        <v>50</v>
      </c>
      <c r="XDL21" s="12">
        <v>52</v>
      </c>
      <c r="XDM21" s="12">
        <v>54</v>
      </c>
      <c r="XDN21" s="12">
        <v>55</v>
      </c>
      <c r="XDO21" s="12">
        <v>57</v>
      </c>
      <c r="XDP21" s="12">
        <v>58</v>
      </c>
      <c r="XDQ21" s="12"/>
      <c r="XDR21" s="12"/>
      <c r="XDS21" s="12"/>
      <c r="XDT21" s="12"/>
      <c r="XDU21" s="12"/>
      <c r="XDV21" s="12"/>
      <c r="XDW21" s="12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>
        <f t="shared" si="0"/>
        <v>0</v>
      </c>
      <c r="XES21" s="4">
        <f t="shared" si="1"/>
        <v>0</v>
      </c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pans="1:103 16170:16384">
      <c r="A22" s="62">
        <f t="shared" si="2"/>
        <v>0</v>
      </c>
      <c r="B22" s="61" t="e">
        <f>O2*A22</f>
        <v>#DIV/0!</v>
      </c>
      <c r="C22" s="75">
        <v>20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31"/>
      <c r="O22" s="38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WWX22" s="1"/>
      <c r="WWY22" s="20">
        <v>22</v>
      </c>
      <c r="WWZ22" s="12">
        <v>42</v>
      </c>
      <c r="WXA22" s="12">
        <v>45</v>
      </c>
      <c r="WXB22" s="12">
        <v>48</v>
      </c>
      <c r="WXC22" s="12">
        <v>50</v>
      </c>
      <c r="WXD22" s="12">
        <v>53</v>
      </c>
      <c r="WXE22" s="12">
        <v>56</v>
      </c>
      <c r="WXF22" s="12">
        <v>59</v>
      </c>
      <c r="WXG22" s="12">
        <v>62</v>
      </c>
      <c r="WXH22" s="12">
        <v>64</v>
      </c>
      <c r="WXI22" s="12">
        <v>67</v>
      </c>
      <c r="WXJ22" s="12">
        <v>70</v>
      </c>
      <c r="WXK22" s="12">
        <v>73</v>
      </c>
      <c r="WXL22" s="12">
        <v>76</v>
      </c>
      <c r="WXM22" s="12">
        <v>78</v>
      </c>
      <c r="WXN22" s="12">
        <v>81</v>
      </c>
      <c r="WXO22" s="12">
        <v>84</v>
      </c>
      <c r="WXP22" s="12">
        <v>87</v>
      </c>
      <c r="WXQ22" s="12">
        <v>89</v>
      </c>
      <c r="WXR22" s="12">
        <v>92</v>
      </c>
      <c r="WXS22" s="12">
        <v>95</v>
      </c>
      <c r="WXT22" s="12">
        <v>98</v>
      </c>
      <c r="WXU22" s="12">
        <v>101</v>
      </c>
      <c r="WXV22" s="12">
        <v>103</v>
      </c>
      <c r="WXW22" s="12">
        <v>106</v>
      </c>
      <c r="WXX22" s="12">
        <v>109</v>
      </c>
      <c r="WXY22" s="12">
        <v>112</v>
      </c>
      <c r="WXZ22" s="12">
        <v>115</v>
      </c>
      <c r="WYA22" s="12">
        <v>117</v>
      </c>
      <c r="WYB22" s="12">
        <v>120</v>
      </c>
      <c r="WYC22" s="12">
        <v>123</v>
      </c>
      <c r="WYD22" s="12">
        <v>126</v>
      </c>
      <c r="WYE22" s="12">
        <v>129</v>
      </c>
      <c r="WYF22" s="12">
        <v>131</v>
      </c>
      <c r="WYG22" s="12">
        <v>134</v>
      </c>
      <c r="WYH22" s="12">
        <v>137</v>
      </c>
      <c r="WYI22" s="12">
        <v>140</v>
      </c>
      <c r="WYJ22" s="12">
        <v>143</v>
      </c>
      <c r="WYK22" s="12">
        <v>145</v>
      </c>
      <c r="WYL22" s="12">
        <v>148</v>
      </c>
      <c r="WYM22" s="12">
        <v>151</v>
      </c>
      <c r="WYN22" s="12">
        <v>154</v>
      </c>
      <c r="WYO22" s="12">
        <v>157</v>
      </c>
      <c r="WYP22" s="12">
        <v>159</v>
      </c>
      <c r="WYQ22" s="12">
        <v>162</v>
      </c>
      <c r="WYR22" s="12">
        <v>165</v>
      </c>
      <c r="WYS22" s="12">
        <v>168</v>
      </c>
      <c r="WYT22" s="20">
        <v>22</v>
      </c>
      <c r="WYU22" s="12">
        <v>150</v>
      </c>
      <c r="WYV22" s="12">
        <v>160</v>
      </c>
      <c r="WYW22" s="12">
        <v>200</v>
      </c>
      <c r="WYX22" s="12">
        <v>230</v>
      </c>
      <c r="WYY22" s="12">
        <v>220</v>
      </c>
      <c r="WYZ22" s="12">
        <v>230</v>
      </c>
      <c r="WZA22" s="12">
        <v>260</v>
      </c>
      <c r="WZB22" s="12">
        <v>280</v>
      </c>
      <c r="WZC22" s="12">
        <v>300</v>
      </c>
      <c r="WZD22" s="12">
        <v>300</v>
      </c>
      <c r="WZE22" s="12">
        <v>310</v>
      </c>
      <c r="WZF22" s="12">
        <v>320</v>
      </c>
      <c r="WZG22" s="12">
        <v>350</v>
      </c>
      <c r="WZH22" s="12">
        <v>370</v>
      </c>
      <c r="WZI22" s="12">
        <v>390</v>
      </c>
      <c r="WZJ22" s="12">
        <v>400</v>
      </c>
      <c r="WZK22" s="12">
        <v>440</v>
      </c>
      <c r="WZL22" s="12">
        <v>440</v>
      </c>
      <c r="WZM22" s="12">
        <v>460</v>
      </c>
      <c r="WZN22" s="12">
        <v>480</v>
      </c>
      <c r="WZO22" s="12">
        <v>500</v>
      </c>
      <c r="WZP22" s="12">
        <v>510</v>
      </c>
      <c r="WZQ22" s="12">
        <v>520</v>
      </c>
      <c r="WZR22" s="12">
        <v>530</v>
      </c>
      <c r="WZS22" s="12">
        <v>540</v>
      </c>
      <c r="WZT22" s="12">
        <v>570</v>
      </c>
      <c r="WZU22" s="12">
        <v>590</v>
      </c>
      <c r="WZV22" s="12">
        <v>600</v>
      </c>
      <c r="WZW22" s="12">
        <v>630</v>
      </c>
      <c r="WZX22" s="12">
        <v>630</v>
      </c>
      <c r="WZY22" s="12">
        <v>660</v>
      </c>
      <c r="WZZ22" s="12">
        <v>670</v>
      </c>
      <c r="XAA22" s="12">
        <v>680</v>
      </c>
      <c r="XAB22" s="12">
        <v>720</v>
      </c>
      <c r="XAC22" s="12">
        <v>730</v>
      </c>
      <c r="XAD22" s="12">
        <v>740</v>
      </c>
      <c r="XAE22" s="12">
        <v>770</v>
      </c>
      <c r="XAF22" s="12">
        <v>770</v>
      </c>
      <c r="XAG22" s="12">
        <v>790</v>
      </c>
      <c r="XAH22" s="12">
        <v>810</v>
      </c>
      <c r="XAI22" s="12">
        <v>820</v>
      </c>
      <c r="XAJ22" s="12">
        <v>830</v>
      </c>
      <c r="XAK22" s="12">
        <v>850</v>
      </c>
      <c r="XAL22" s="12">
        <v>880</v>
      </c>
      <c r="XAM22" s="12">
        <v>880</v>
      </c>
      <c r="XAN22" s="12">
        <v>890</v>
      </c>
      <c r="XAO22" s="20">
        <v>22</v>
      </c>
      <c r="XAP22" s="12">
        <v>80</v>
      </c>
      <c r="XAQ22" s="12">
        <v>100</v>
      </c>
      <c r="XAR22" s="12">
        <v>140</v>
      </c>
      <c r="XAS22" s="12">
        <v>140</v>
      </c>
      <c r="XAT22" s="12">
        <v>150</v>
      </c>
      <c r="XAU22" s="12">
        <v>180</v>
      </c>
      <c r="XAV22" s="12">
        <v>180</v>
      </c>
      <c r="XAW22" s="12">
        <v>180</v>
      </c>
      <c r="XAX22" s="12">
        <v>220</v>
      </c>
      <c r="XAY22" s="12">
        <v>220</v>
      </c>
      <c r="XAZ22" s="12">
        <v>220</v>
      </c>
      <c r="XBA22" s="12">
        <v>260</v>
      </c>
      <c r="XBB22" s="12">
        <v>260</v>
      </c>
      <c r="XBC22" s="12">
        <v>280</v>
      </c>
      <c r="XBD22" s="12">
        <v>300</v>
      </c>
      <c r="XBE22" s="12">
        <v>360</v>
      </c>
      <c r="XBF22" s="12">
        <v>360</v>
      </c>
      <c r="XBG22" s="12">
        <v>380</v>
      </c>
      <c r="XBH22" s="12">
        <v>390</v>
      </c>
      <c r="XBI22" s="12">
        <v>420</v>
      </c>
      <c r="XBJ22" s="12">
        <v>420</v>
      </c>
      <c r="XBK22" s="12">
        <v>420</v>
      </c>
      <c r="XBL22" s="12">
        <v>450</v>
      </c>
      <c r="XBM22" s="12">
        <v>450</v>
      </c>
      <c r="XBN22" s="12">
        <v>490</v>
      </c>
      <c r="XBO22" s="12">
        <v>510</v>
      </c>
      <c r="XBP22" s="12">
        <v>540</v>
      </c>
      <c r="XBQ22" s="12">
        <v>550</v>
      </c>
      <c r="XBR22" s="12">
        <v>550</v>
      </c>
      <c r="XBS22" s="12">
        <v>590</v>
      </c>
      <c r="XBT22" s="12">
        <v>600</v>
      </c>
      <c r="XBU22" s="12">
        <v>620</v>
      </c>
      <c r="XBV22" s="12">
        <v>620</v>
      </c>
      <c r="XBW22" s="12">
        <v>630</v>
      </c>
      <c r="XBX22" s="12">
        <v>660</v>
      </c>
      <c r="XBY22" s="12">
        <v>660</v>
      </c>
      <c r="XBZ22" s="12">
        <v>700</v>
      </c>
      <c r="XCA22" s="12">
        <v>730</v>
      </c>
      <c r="XCB22" s="12">
        <v>750</v>
      </c>
      <c r="XCC22" s="12">
        <v>760</v>
      </c>
      <c r="XCD22" s="12">
        <v>770</v>
      </c>
      <c r="XCE22" s="12">
        <v>780</v>
      </c>
      <c r="XCF22" s="12">
        <v>780</v>
      </c>
      <c r="XCG22" s="12">
        <v>810</v>
      </c>
      <c r="XCH22" s="12">
        <v>830</v>
      </c>
      <c r="XCI22" s="12">
        <v>830</v>
      </c>
      <c r="XCJ22" s="7">
        <v>22</v>
      </c>
      <c r="XCK22" s="12"/>
      <c r="XCL22" s="12"/>
      <c r="XCM22" s="12"/>
      <c r="XCN22" s="12"/>
      <c r="XCO22" s="12"/>
      <c r="XCP22" s="12">
        <v>15</v>
      </c>
      <c r="XCQ22" s="12">
        <v>17</v>
      </c>
      <c r="XCR22" s="12">
        <v>18</v>
      </c>
      <c r="XCS22" s="12">
        <v>20</v>
      </c>
      <c r="XCT22" s="12">
        <v>21</v>
      </c>
      <c r="XCU22" s="12">
        <v>23</v>
      </c>
      <c r="XCV22" s="12">
        <v>25</v>
      </c>
      <c r="XCW22" s="12">
        <v>27</v>
      </c>
      <c r="XCX22" s="12">
        <v>28</v>
      </c>
      <c r="XCY22" s="12">
        <v>30</v>
      </c>
      <c r="XCZ22" s="12">
        <v>31</v>
      </c>
      <c r="XDA22" s="12">
        <v>33</v>
      </c>
      <c r="XDB22" s="12">
        <v>34</v>
      </c>
      <c r="XDC22" s="12">
        <v>36</v>
      </c>
      <c r="XDD22" s="12">
        <v>38</v>
      </c>
      <c r="XDE22" s="12">
        <v>40</v>
      </c>
      <c r="XDF22" s="12">
        <v>41</v>
      </c>
      <c r="XDG22" s="12">
        <v>43</v>
      </c>
      <c r="XDH22" s="12">
        <v>44</v>
      </c>
      <c r="XDI22" s="12">
        <v>46</v>
      </c>
      <c r="XDJ22" s="12">
        <v>48</v>
      </c>
      <c r="XDK22" s="12">
        <v>49</v>
      </c>
      <c r="XDL22" s="12">
        <v>51</v>
      </c>
      <c r="XDM22" s="12">
        <v>53</v>
      </c>
      <c r="XDN22" s="12">
        <v>54</v>
      </c>
      <c r="XDO22" s="12">
        <v>57</v>
      </c>
      <c r="XDP22" s="12">
        <v>58</v>
      </c>
      <c r="XDQ22" s="12">
        <v>60</v>
      </c>
      <c r="XDR22" s="12"/>
      <c r="XDS22" s="12"/>
      <c r="XDT22" s="12"/>
      <c r="XDU22" s="12"/>
      <c r="XDV22" s="12"/>
      <c r="XDW22" s="12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>
        <f t="shared" si="0"/>
        <v>0</v>
      </c>
      <c r="XES22" s="4">
        <f t="shared" si="1"/>
        <v>0</v>
      </c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pans="1:103 16170:16384">
      <c r="A23" s="62">
        <f t="shared" si="2"/>
        <v>0</v>
      </c>
      <c r="B23" s="61" t="e">
        <f>O2*A23</f>
        <v>#DIV/0!</v>
      </c>
      <c r="C23" s="75">
        <v>21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31"/>
      <c r="O23" s="38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WWX23" s="1"/>
      <c r="WWY23" s="20">
        <v>23</v>
      </c>
      <c r="WWZ23" s="12">
        <v>46</v>
      </c>
      <c r="WXA23" s="12">
        <v>49</v>
      </c>
      <c r="WXB23" s="12">
        <v>52</v>
      </c>
      <c r="WXC23" s="12">
        <v>55</v>
      </c>
      <c r="WXD23" s="12">
        <v>58</v>
      </c>
      <c r="WXE23" s="12">
        <v>61</v>
      </c>
      <c r="WXF23" s="12">
        <v>64</v>
      </c>
      <c r="WXG23" s="12">
        <v>67</v>
      </c>
      <c r="WXH23" s="12">
        <v>71</v>
      </c>
      <c r="WXI23" s="12">
        <v>74</v>
      </c>
      <c r="WXJ23" s="12">
        <v>77</v>
      </c>
      <c r="WXK23" s="12">
        <v>80</v>
      </c>
      <c r="WXL23" s="12">
        <v>83</v>
      </c>
      <c r="WXM23" s="12">
        <v>86</v>
      </c>
      <c r="WXN23" s="12">
        <v>89</v>
      </c>
      <c r="WXO23" s="12">
        <v>92</v>
      </c>
      <c r="WXP23" s="12">
        <v>95</v>
      </c>
      <c r="WXQ23" s="12">
        <v>98</v>
      </c>
      <c r="WXR23" s="12">
        <v>101</v>
      </c>
      <c r="WXS23" s="12">
        <v>104</v>
      </c>
      <c r="WXT23" s="12">
        <v>107</v>
      </c>
      <c r="WXU23" s="12">
        <v>110</v>
      </c>
      <c r="WXV23" s="12">
        <v>113</v>
      </c>
      <c r="WXW23" s="12">
        <v>116</v>
      </c>
      <c r="WXX23" s="12">
        <v>120</v>
      </c>
      <c r="WXY23" s="12">
        <v>123</v>
      </c>
      <c r="WXZ23" s="12">
        <v>126</v>
      </c>
      <c r="WYA23" s="12">
        <v>129</v>
      </c>
      <c r="WYB23" s="12">
        <v>132</v>
      </c>
      <c r="WYC23" s="12">
        <v>135</v>
      </c>
      <c r="WYD23" s="12">
        <v>138</v>
      </c>
      <c r="WYE23" s="12">
        <v>141</v>
      </c>
      <c r="WYF23" s="12">
        <v>144</v>
      </c>
      <c r="WYG23" s="12">
        <v>147</v>
      </c>
      <c r="WYH23" s="12">
        <v>150</v>
      </c>
      <c r="WYI23" s="12">
        <v>153</v>
      </c>
      <c r="WYJ23" s="12">
        <v>156</v>
      </c>
      <c r="WYK23" s="12">
        <v>159</v>
      </c>
      <c r="WYL23" s="12">
        <v>162</v>
      </c>
      <c r="WYM23" s="12">
        <v>166</v>
      </c>
      <c r="WYN23" s="12">
        <v>169</v>
      </c>
      <c r="WYO23" s="12">
        <v>172</v>
      </c>
      <c r="WYP23" s="12">
        <v>175</v>
      </c>
      <c r="WYQ23" s="12">
        <v>178</v>
      </c>
      <c r="WYR23" s="12">
        <v>181</v>
      </c>
      <c r="WYS23" s="12">
        <v>184</v>
      </c>
      <c r="WYT23" s="20">
        <v>23</v>
      </c>
      <c r="WYU23" s="12">
        <v>150</v>
      </c>
      <c r="WYV23" s="12">
        <v>190</v>
      </c>
      <c r="WYW23" s="12">
        <v>220</v>
      </c>
      <c r="WYX23" s="12">
        <v>250</v>
      </c>
      <c r="WYY23" s="12">
        <v>250</v>
      </c>
      <c r="WYZ23" s="12">
        <v>260</v>
      </c>
      <c r="WZA23" s="12">
        <v>260</v>
      </c>
      <c r="WZB23" s="12">
        <v>320</v>
      </c>
      <c r="WZC23" s="12">
        <v>320</v>
      </c>
      <c r="WZD23" s="12">
        <v>340</v>
      </c>
      <c r="WZE23" s="12">
        <v>340</v>
      </c>
      <c r="WZF23" s="12">
        <v>370</v>
      </c>
      <c r="WZG23" s="12">
        <v>370</v>
      </c>
      <c r="WZH23" s="12">
        <v>420</v>
      </c>
      <c r="WZI23" s="12">
        <v>430</v>
      </c>
      <c r="WZJ23" s="12">
        <v>440</v>
      </c>
      <c r="WZK23" s="12">
        <v>440</v>
      </c>
      <c r="WZL23" s="12">
        <v>500</v>
      </c>
      <c r="WZM23" s="12">
        <v>510</v>
      </c>
      <c r="WZN23" s="12">
        <v>550</v>
      </c>
      <c r="WZO23" s="12">
        <v>560</v>
      </c>
      <c r="WZP23" s="12">
        <v>590</v>
      </c>
      <c r="WZQ23" s="12">
        <v>590</v>
      </c>
      <c r="WZR23" s="12">
        <v>590</v>
      </c>
      <c r="WZS23" s="12">
        <v>620</v>
      </c>
      <c r="WZT23" s="12">
        <v>620</v>
      </c>
      <c r="WZU23" s="12">
        <v>630</v>
      </c>
      <c r="WZV23" s="12">
        <v>690</v>
      </c>
      <c r="WZW23" s="12">
        <v>710</v>
      </c>
      <c r="WZX23" s="12">
        <v>720</v>
      </c>
      <c r="WZY23" s="12">
        <v>730</v>
      </c>
      <c r="WZZ23" s="12">
        <v>740</v>
      </c>
      <c r="XAA23" s="12">
        <v>770</v>
      </c>
      <c r="XAB23" s="12">
        <v>800</v>
      </c>
      <c r="XAC23" s="12">
        <v>820</v>
      </c>
      <c r="XAD23" s="12">
        <v>830</v>
      </c>
      <c r="XAE23" s="12">
        <v>830</v>
      </c>
      <c r="XAF23" s="12">
        <v>850</v>
      </c>
      <c r="XAG23" s="12">
        <v>880</v>
      </c>
      <c r="XAH23" s="12">
        <v>890</v>
      </c>
      <c r="XAI23" s="12">
        <v>900</v>
      </c>
      <c r="XAJ23" s="12">
        <v>950</v>
      </c>
      <c r="XAK23" s="12">
        <v>960</v>
      </c>
      <c r="XAL23" s="12">
        <v>960</v>
      </c>
      <c r="XAM23" s="12">
        <v>1020</v>
      </c>
      <c r="XAN23" s="12">
        <v>1030</v>
      </c>
      <c r="XAO23" s="20">
        <v>23</v>
      </c>
      <c r="XAP23" s="12">
        <v>80</v>
      </c>
      <c r="XAQ23" s="12">
        <v>110</v>
      </c>
      <c r="XAR23" s="12">
        <v>140</v>
      </c>
      <c r="XAS23" s="12">
        <v>160</v>
      </c>
      <c r="XAT23" s="12">
        <v>170</v>
      </c>
      <c r="XAU23" s="12">
        <v>180</v>
      </c>
      <c r="XAV23" s="12">
        <v>210</v>
      </c>
      <c r="XAW23" s="12">
        <v>210</v>
      </c>
      <c r="XAX23" s="12">
        <v>220</v>
      </c>
      <c r="XAY23" s="12">
        <v>260</v>
      </c>
      <c r="XAZ23" s="12">
        <v>260</v>
      </c>
      <c r="XBA23" s="12">
        <v>260</v>
      </c>
      <c r="XBB23" s="12">
        <v>330</v>
      </c>
      <c r="XBC23" s="12">
        <v>350</v>
      </c>
      <c r="XBD23" s="12">
        <v>350</v>
      </c>
      <c r="XBE23" s="12">
        <v>360</v>
      </c>
      <c r="XBF23" s="12">
        <v>380</v>
      </c>
      <c r="XBG23" s="12">
        <v>380</v>
      </c>
      <c r="XBH23" s="12">
        <v>460</v>
      </c>
      <c r="XBI23" s="12">
        <v>460</v>
      </c>
      <c r="XBJ23" s="12">
        <v>480</v>
      </c>
      <c r="XBK23" s="12">
        <v>490</v>
      </c>
      <c r="XBL23" s="12">
        <v>490</v>
      </c>
      <c r="XBM23" s="12">
        <v>510</v>
      </c>
      <c r="XBN23" s="12">
        <v>510</v>
      </c>
      <c r="XBO23" s="12">
        <v>530</v>
      </c>
      <c r="XBP23" s="12">
        <v>580</v>
      </c>
      <c r="XBQ23" s="12">
        <v>580</v>
      </c>
      <c r="XBR23" s="12">
        <v>590</v>
      </c>
      <c r="XBS23" s="12">
        <v>600</v>
      </c>
      <c r="XBT23" s="12">
        <v>670</v>
      </c>
      <c r="XBU23" s="12">
        <v>670</v>
      </c>
      <c r="XBV23" s="12">
        <v>720</v>
      </c>
      <c r="XBW23" s="12">
        <v>750</v>
      </c>
      <c r="XBX23" s="12">
        <v>750</v>
      </c>
      <c r="XBY23" s="12">
        <v>750</v>
      </c>
      <c r="XBZ23" s="12">
        <v>800</v>
      </c>
      <c r="XCA23" s="12">
        <v>800</v>
      </c>
      <c r="XCB23" s="12">
        <v>810</v>
      </c>
      <c r="XCC23" s="12">
        <v>820</v>
      </c>
      <c r="XCD23" s="12">
        <v>850</v>
      </c>
      <c r="XCE23" s="12">
        <v>850</v>
      </c>
      <c r="XCF23" s="12">
        <v>930</v>
      </c>
      <c r="XCG23" s="12">
        <v>930</v>
      </c>
      <c r="XCH23" s="12">
        <v>930</v>
      </c>
      <c r="XCI23" s="12">
        <v>940</v>
      </c>
      <c r="XCJ23" s="7">
        <v>23</v>
      </c>
      <c r="XCK23" s="12"/>
      <c r="XCL23" s="12"/>
      <c r="XCM23" s="12"/>
      <c r="XCN23" s="12"/>
      <c r="XCO23" s="12"/>
      <c r="XCP23" s="12">
        <v>15</v>
      </c>
      <c r="XCQ23" s="12">
        <v>17</v>
      </c>
      <c r="XCR23" s="12">
        <v>18</v>
      </c>
      <c r="XCS23" s="12">
        <v>20</v>
      </c>
      <c r="XCT23" s="12">
        <v>21</v>
      </c>
      <c r="XCU23" s="12">
        <v>23</v>
      </c>
      <c r="XCV23" s="12">
        <v>24</v>
      </c>
      <c r="XCW23" s="12">
        <v>26</v>
      </c>
      <c r="XCX23" s="12">
        <v>28</v>
      </c>
      <c r="XCY23" s="12">
        <v>29</v>
      </c>
      <c r="XCZ23" s="12">
        <v>31</v>
      </c>
      <c r="XDA23" s="12">
        <v>33</v>
      </c>
      <c r="XDB23" s="12">
        <v>34</v>
      </c>
      <c r="XDC23" s="12">
        <v>36</v>
      </c>
      <c r="XDD23" s="12">
        <v>37</v>
      </c>
      <c r="XDE23" s="12">
        <v>39</v>
      </c>
      <c r="XDF23" s="12">
        <v>41</v>
      </c>
      <c r="XDG23" s="12">
        <v>43</v>
      </c>
      <c r="XDH23" s="12">
        <v>44</v>
      </c>
      <c r="XDI23" s="12">
        <v>46</v>
      </c>
      <c r="XDJ23" s="12">
        <v>47</v>
      </c>
      <c r="XDK23" s="12">
        <v>49</v>
      </c>
      <c r="XDL23" s="12">
        <v>50</v>
      </c>
      <c r="XDM23" s="12">
        <v>53</v>
      </c>
      <c r="XDN23" s="12">
        <v>54</v>
      </c>
      <c r="XDO23" s="12">
        <v>56</v>
      </c>
      <c r="XDP23" s="12">
        <v>57</v>
      </c>
      <c r="XDQ23" s="12">
        <v>59</v>
      </c>
      <c r="XDR23" s="12"/>
      <c r="XDS23" s="12"/>
      <c r="XDT23" s="12"/>
      <c r="XDU23" s="12"/>
      <c r="XDV23" s="12"/>
      <c r="XDW23" s="12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>
        <f t="shared" si="0"/>
        <v>0</v>
      </c>
      <c r="XES23" s="4">
        <f t="shared" si="1"/>
        <v>0</v>
      </c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03 16170:16384">
      <c r="A24" s="62">
        <f t="shared" si="2"/>
        <v>0</v>
      </c>
      <c r="B24" s="61" t="e">
        <f>O2*A24</f>
        <v>#DIV/0!</v>
      </c>
      <c r="C24" s="75">
        <v>22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31"/>
      <c r="O24" s="38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WWX24" s="1"/>
      <c r="WWY24" s="20">
        <v>24</v>
      </c>
      <c r="WWZ24" s="12">
        <v>50</v>
      </c>
      <c r="WXA24" s="12">
        <v>54</v>
      </c>
      <c r="WXB24" s="12">
        <v>57</v>
      </c>
      <c r="WXC24" s="12">
        <v>60</v>
      </c>
      <c r="WXD24" s="12">
        <v>64</v>
      </c>
      <c r="WXE24" s="12">
        <v>67</v>
      </c>
      <c r="WXF24" s="12">
        <v>70</v>
      </c>
      <c r="WXG24" s="12">
        <v>74</v>
      </c>
      <c r="WXH24" s="12">
        <v>77</v>
      </c>
      <c r="WXI24" s="12">
        <v>80</v>
      </c>
      <c r="WXJ24" s="12">
        <v>84</v>
      </c>
      <c r="WXK24" s="12">
        <v>87</v>
      </c>
      <c r="WXL24" s="12">
        <v>90</v>
      </c>
      <c r="WXM24" s="12">
        <v>94</v>
      </c>
      <c r="WXN24" s="12">
        <v>97</v>
      </c>
      <c r="WXO24" s="12">
        <v>100</v>
      </c>
      <c r="WXP24" s="12">
        <v>104</v>
      </c>
      <c r="WXQ24" s="12">
        <v>107</v>
      </c>
      <c r="WXR24" s="12">
        <v>110</v>
      </c>
      <c r="WXS24" s="12">
        <v>114</v>
      </c>
      <c r="WXT24" s="12">
        <v>117</v>
      </c>
      <c r="WXU24" s="12">
        <v>120</v>
      </c>
      <c r="WXV24" s="12">
        <v>124</v>
      </c>
      <c r="WXW24" s="12">
        <v>127</v>
      </c>
      <c r="WXX24" s="12">
        <v>131</v>
      </c>
      <c r="WXY24" s="12">
        <v>134</v>
      </c>
      <c r="WXZ24" s="12">
        <v>137</v>
      </c>
      <c r="WYA24" s="12">
        <v>141</v>
      </c>
      <c r="WYB24" s="12">
        <v>144</v>
      </c>
      <c r="WYC24" s="12">
        <v>147</v>
      </c>
      <c r="WYD24" s="12">
        <v>151</v>
      </c>
      <c r="WYE24" s="12">
        <v>154</v>
      </c>
      <c r="WYF24" s="12">
        <v>157</v>
      </c>
      <c r="WYG24" s="12">
        <v>161</v>
      </c>
      <c r="WYH24" s="12">
        <v>164</v>
      </c>
      <c r="WYI24" s="12">
        <v>167</v>
      </c>
      <c r="WYJ24" s="12">
        <v>171</v>
      </c>
      <c r="WYK24" s="12">
        <v>174</v>
      </c>
      <c r="WYL24" s="12">
        <v>177</v>
      </c>
      <c r="WYM24" s="12">
        <v>181</v>
      </c>
      <c r="WYN24" s="12">
        <v>184</v>
      </c>
      <c r="WYO24" s="12">
        <v>187</v>
      </c>
      <c r="WYP24" s="12">
        <v>191</v>
      </c>
      <c r="WYQ24" s="12">
        <v>194</v>
      </c>
      <c r="WYR24" s="12">
        <v>197</v>
      </c>
      <c r="WYS24" s="12">
        <v>201</v>
      </c>
      <c r="WYT24" s="20">
        <v>24</v>
      </c>
      <c r="WYU24" s="12">
        <v>180</v>
      </c>
      <c r="WYV24" s="12">
        <v>230</v>
      </c>
      <c r="WYW24" s="12">
        <v>240</v>
      </c>
      <c r="WYX24" s="12">
        <v>240</v>
      </c>
      <c r="WYY24" s="12">
        <v>280</v>
      </c>
      <c r="WYZ24" s="12">
        <v>280</v>
      </c>
      <c r="WZA24" s="12">
        <v>310</v>
      </c>
      <c r="WZB24" s="12">
        <v>320</v>
      </c>
      <c r="WZC24" s="12">
        <v>360</v>
      </c>
      <c r="WZD24" s="12">
        <v>370</v>
      </c>
      <c r="WZE24" s="12">
        <v>420</v>
      </c>
      <c r="WZF24" s="12">
        <v>430</v>
      </c>
      <c r="WZG24" s="12">
        <v>440</v>
      </c>
      <c r="WZH24" s="12">
        <v>450</v>
      </c>
      <c r="WZI24" s="12">
        <v>490</v>
      </c>
      <c r="WZJ24" s="12">
        <v>490</v>
      </c>
      <c r="WZK24" s="12">
        <v>520</v>
      </c>
      <c r="WZL24" s="12">
        <v>530</v>
      </c>
      <c r="WZM24" s="12">
        <v>550</v>
      </c>
      <c r="WZN24" s="12">
        <v>560</v>
      </c>
      <c r="WZO24" s="12">
        <v>590</v>
      </c>
      <c r="WZP24" s="12">
        <v>610</v>
      </c>
      <c r="WZQ24" s="12">
        <v>620</v>
      </c>
      <c r="WZR24" s="12">
        <v>670</v>
      </c>
      <c r="WZS24" s="12">
        <v>670</v>
      </c>
      <c r="WZT24" s="12">
        <v>720</v>
      </c>
      <c r="WZU24" s="12">
        <v>730</v>
      </c>
      <c r="WZV24" s="12">
        <v>760</v>
      </c>
      <c r="WZW24" s="12">
        <v>770</v>
      </c>
      <c r="WZX24" s="12">
        <v>790</v>
      </c>
      <c r="WZY24" s="12">
        <v>820</v>
      </c>
      <c r="WZZ24" s="12">
        <v>840</v>
      </c>
      <c r="XAA24" s="12">
        <v>870</v>
      </c>
      <c r="XAB24" s="12">
        <v>870</v>
      </c>
      <c r="XAC24" s="12">
        <v>880</v>
      </c>
      <c r="XAD24" s="12">
        <v>910</v>
      </c>
      <c r="XAE24" s="12">
        <v>960</v>
      </c>
      <c r="XAF24" s="12">
        <v>960</v>
      </c>
      <c r="XAG24" s="12">
        <v>970</v>
      </c>
      <c r="XAH24" s="12">
        <v>1010</v>
      </c>
      <c r="XAI24" s="12">
        <v>1010</v>
      </c>
      <c r="XAJ24" s="12">
        <v>1030</v>
      </c>
      <c r="XAK24" s="12">
        <v>1050</v>
      </c>
      <c r="XAL24" s="12">
        <v>1060</v>
      </c>
      <c r="XAM24" s="12">
        <v>1090</v>
      </c>
      <c r="XAN24" s="12">
        <v>1120</v>
      </c>
      <c r="XAO24" s="20">
        <v>24</v>
      </c>
      <c r="XAP24" s="12">
        <v>100</v>
      </c>
      <c r="XAQ24" s="12">
        <v>140</v>
      </c>
      <c r="XAR24" s="12">
        <v>160</v>
      </c>
      <c r="XAS24" s="12">
        <v>150</v>
      </c>
      <c r="XAT24" s="12">
        <v>180</v>
      </c>
      <c r="XAU24" s="12">
        <v>210</v>
      </c>
      <c r="XAV24" s="12">
        <v>210</v>
      </c>
      <c r="XAW24" s="12">
        <v>250</v>
      </c>
      <c r="XAX24" s="12">
        <v>260</v>
      </c>
      <c r="XAY24" s="12">
        <v>260</v>
      </c>
      <c r="XAZ24" s="12">
        <v>310</v>
      </c>
      <c r="XBA24" s="12">
        <v>310</v>
      </c>
      <c r="XBB24" s="12">
        <v>330</v>
      </c>
      <c r="XBC24" s="12">
        <v>390</v>
      </c>
      <c r="XBD24" s="12">
        <v>400</v>
      </c>
      <c r="XBE24" s="12">
        <v>420</v>
      </c>
      <c r="XBF24" s="12">
        <v>420</v>
      </c>
      <c r="XBG24" s="12">
        <v>460</v>
      </c>
      <c r="XBH24" s="12">
        <v>460</v>
      </c>
      <c r="XBI24" s="12">
        <v>480</v>
      </c>
      <c r="XBJ24" s="12">
        <v>540</v>
      </c>
      <c r="XBK24" s="12">
        <v>560</v>
      </c>
      <c r="XBL24" s="12">
        <v>560</v>
      </c>
      <c r="XBM24" s="12">
        <v>560</v>
      </c>
      <c r="XBN24" s="12">
        <v>610</v>
      </c>
      <c r="XBO24" s="12">
        <v>620</v>
      </c>
      <c r="XBP24" s="12">
        <v>630</v>
      </c>
      <c r="XBQ24" s="12">
        <v>640</v>
      </c>
      <c r="XBR24" s="12">
        <v>690</v>
      </c>
      <c r="XBS24" s="12">
        <v>710</v>
      </c>
      <c r="XBT24" s="12">
        <v>710</v>
      </c>
      <c r="XBU24" s="12">
        <v>750</v>
      </c>
      <c r="XBV24" s="12">
        <v>750</v>
      </c>
      <c r="XBW24" s="12">
        <v>750</v>
      </c>
      <c r="XBX24" s="12">
        <v>820</v>
      </c>
      <c r="XBY24" s="12">
        <v>850</v>
      </c>
      <c r="XBZ24" s="12">
        <v>850</v>
      </c>
      <c r="XCA24" s="12">
        <v>880</v>
      </c>
      <c r="XCB24" s="12">
        <v>890</v>
      </c>
      <c r="XCC24" s="12">
        <v>900</v>
      </c>
      <c r="XCD24" s="12">
        <v>900</v>
      </c>
      <c r="XCE24" s="12">
        <v>930</v>
      </c>
      <c r="XCF24" s="12">
        <v>960</v>
      </c>
      <c r="XCG24" s="12">
        <v>960</v>
      </c>
      <c r="XCH24" s="12">
        <v>1020</v>
      </c>
      <c r="XCI24" s="12">
        <v>1020</v>
      </c>
      <c r="XCJ24" s="7">
        <v>24</v>
      </c>
      <c r="XCK24" s="12"/>
      <c r="XCL24" s="12"/>
      <c r="XCM24" s="12"/>
      <c r="XCN24" s="12"/>
      <c r="XCO24" s="12"/>
      <c r="XCP24" s="12">
        <v>15</v>
      </c>
      <c r="XCQ24" s="12">
        <v>17</v>
      </c>
      <c r="XCR24" s="12">
        <v>18</v>
      </c>
      <c r="XCS24" s="12">
        <v>20</v>
      </c>
      <c r="XCT24" s="12">
        <v>21</v>
      </c>
      <c r="XCU24" s="12">
        <v>23</v>
      </c>
      <c r="XCV24" s="12">
        <v>24</v>
      </c>
      <c r="XCW24" s="12">
        <v>26</v>
      </c>
      <c r="XCX24" s="12">
        <v>27</v>
      </c>
      <c r="XCY24" s="12">
        <v>29</v>
      </c>
      <c r="XCZ24" s="12">
        <v>30</v>
      </c>
      <c r="XDA24" s="12">
        <v>32</v>
      </c>
      <c r="XDB24" s="12">
        <v>34</v>
      </c>
      <c r="XDC24" s="12">
        <v>36</v>
      </c>
      <c r="XDD24" s="12">
        <v>37</v>
      </c>
      <c r="XDE24" s="12">
        <v>39</v>
      </c>
      <c r="XDF24" s="12">
        <v>40</v>
      </c>
      <c r="XDG24" s="12">
        <v>42</v>
      </c>
      <c r="XDH24" s="12">
        <v>43</v>
      </c>
      <c r="XDI24" s="12">
        <v>45</v>
      </c>
      <c r="XDJ24" s="12">
        <v>47</v>
      </c>
      <c r="XDK24" s="12">
        <v>49</v>
      </c>
      <c r="XDL24" s="12">
        <v>50</v>
      </c>
      <c r="XDM24" s="12">
        <v>52</v>
      </c>
      <c r="XDN24" s="12">
        <v>53</v>
      </c>
      <c r="XDO24" s="12">
        <v>55</v>
      </c>
      <c r="XDP24" s="12">
        <v>57</v>
      </c>
      <c r="XDQ24" s="12">
        <v>59</v>
      </c>
      <c r="XDR24" s="12">
        <v>60</v>
      </c>
      <c r="XDS24" s="12"/>
      <c r="XDT24" s="12"/>
      <c r="XDU24" s="12"/>
      <c r="XDV24" s="12"/>
      <c r="XDW24" s="12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>
        <f t="shared" si="0"/>
        <v>0</v>
      </c>
      <c r="XES24" s="4">
        <f t="shared" si="1"/>
        <v>0</v>
      </c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pans="1:103 16170:16384">
      <c r="A25" s="62">
        <f t="shared" si="2"/>
        <v>0</v>
      </c>
      <c r="B25" s="61" t="e">
        <f>O2*A25</f>
        <v>#DIV/0!</v>
      </c>
      <c r="C25" s="75">
        <v>23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31"/>
      <c r="O25" s="38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WWX25" s="1"/>
      <c r="WWY25" s="20">
        <v>25</v>
      </c>
      <c r="WWZ25" s="12">
        <v>55</v>
      </c>
      <c r="WXA25" s="12">
        <v>58</v>
      </c>
      <c r="WXB25" s="12">
        <v>62</v>
      </c>
      <c r="WXC25" s="12">
        <v>66</v>
      </c>
      <c r="WXD25" s="12">
        <v>69</v>
      </c>
      <c r="WXE25" s="12">
        <v>73</v>
      </c>
      <c r="WXF25" s="12">
        <v>76</v>
      </c>
      <c r="WXG25" s="12">
        <v>80</v>
      </c>
      <c r="WXH25" s="12">
        <v>84</v>
      </c>
      <c r="WXI25" s="12">
        <v>87</v>
      </c>
      <c r="WXJ25" s="12">
        <v>91</v>
      </c>
      <c r="WXK25" s="12">
        <v>95</v>
      </c>
      <c r="WXL25" s="12">
        <v>98</v>
      </c>
      <c r="WXM25" s="12">
        <v>102</v>
      </c>
      <c r="WXN25" s="12">
        <v>106</v>
      </c>
      <c r="WXO25" s="12">
        <v>109</v>
      </c>
      <c r="WXP25" s="12">
        <v>113</v>
      </c>
      <c r="WXQ25" s="12">
        <v>116</v>
      </c>
      <c r="WXR25" s="12">
        <v>120</v>
      </c>
      <c r="WXS25" s="12">
        <v>124</v>
      </c>
      <c r="WXT25" s="12">
        <v>127</v>
      </c>
      <c r="WXU25" s="12">
        <v>131</v>
      </c>
      <c r="WXV25" s="12">
        <v>135</v>
      </c>
      <c r="WXW25" s="12">
        <v>138</v>
      </c>
      <c r="WXX25" s="12">
        <v>142</v>
      </c>
      <c r="WXY25" s="12">
        <v>146</v>
      </c>
      <c r="WXZ25" s="12">
        <v>149</v>
      </c>
      <c r="WYA25" s="12">
        <v>153</v>
      </c>
      <c r="WYB25" s="12">
        <v>156</v>
      </c>
      <c r="WYC25" s="12">
        <v>160</v>
      </c>
      <c r="WYD25" s="12">
        <v>164</v>
      </c>
      <c r="WYE25" s="12">
        <v>167</v>
      </c>
      <c r="WYF25" s="12">
        <v>171</v>
      </c>
      <c r="WYG25" s="12">
        <v>175</v>
      </c>
      <c r="WYH25" s="12">
        <v>178</v>
      </c>
      <c r="WYI25" s="12">
        <v>182</v>
      </c>
      <c r="WYJ25" s="12">
        <v>186</v>
      </c>
      <c r="WYK25" s="12">
        <v>189</v>
      </c>
      <c r="WYL25" s="12">
        <v>193</v>
      </c>
      <c r="WYM25" s="12">
        <v>197</v>
      </c>
      <c r="WYN25" s="12">
        <v>200</v>
      </c>
      <c r="WYO25" s="12">
        <v>204</v>
      </c>
      <c r="WYP25" s="12">
        <v>207</v>
      </c>
      <c r="WYQ25" s="12">
        <v>211</v>
      </c>
      <c r="WYR25" s="12">
        <v>215</v>
      </c>
      <c r="WYS25" s="12">
        <v>218</v>
      </c>
      <c r="WYT25" s="20">
        <v>25</v>
      </c>
      <c r="WYU25" s="12">
        <v>210</v>
      </c>
      <c r="WYV25" s="12">
        <v>230</v>
      </c>
      <c r="WYW25" s="12">
        <v>270</v>
      </c>
      <c r="WYX25" s="12">
        <v>260</v>
      </c>
      <c r="WYY25" s="12">
        <v>280</v>
      </c>
      <c r="WYZ25" s="12">
        <v>330</v>
      </c>
      <c r="WZA25" s="12">
        <v>350</v>
      </c>
      <c r="WZB25" s="12">
        <v>360</v>
      </c>
      <c r="WZC25" s="12">
        <v>370</v>
      </c>
      <c r="WZD25" s="12">
        <v>420</v>
      </c>
      <c r="WZE25" s="12">
        <v>430</v>
      </c>
      <c r="WZF25" s="12">
        <v>470</v>
      </c>
      <c r="WZG25" s="12">
        <v>490</v>
      </c>
      <c r="WZH25" s="12">
        <v>520</v>
      </c>
      <c r="WZI25" s="12">
        <v>520</v>
      </c>
      <c r="WZJ25" s="12">
        <v>550</v>
      </c>
      <c r="WZK25" s="12">
        <v>570</v>
      </c>
      <c r="WZL25" s="12">
        <v>610</v>
      </c>
      <c r="WZM25" s="12">
        <v>610</v>
      </c>
      <c r="WZN25" s="12">
        <v>630</v>
      </c>
      <c r="WZO25" s="12">
        <v>670</v>
      </c>
      <c r="WZP25" s="12">
        <v>680</v>
      </c>
      <c r="WZQ25" s="12">
        <v>690</v>
      </c>
      <c r="WZR25" s="12">
        <v>720</v>
      </c>
      <c r="WZS25" s="12">
        <v>740</v>
      </c>
      <c r="WZT25" s="12">
        <v>800</v>
      </c>
      <c r="WZU25" s="12">
        <v>820</v>
      </c>
      <c r="WZV25" s="12">
        <v>830</v>
      </c>
      <c r="WZW25" s="12">
        <v>840</v>
      </c>
      <c r="WZX25" s="12">
        <v>860</v>
      </c>
      <c r="WZY25" s="12">
        <v>870</v>
      </c>
      <c r="WZZ25" s="12">
        <v>900</v>
      </c>
      <c r="XAA25" s="12">
        <v>950</v>
      </c>
      <c r="XAB25" s="12">
        <v>970</v>
      </c>
      <c r="XAC25" s="12">
        <v>970</v>
      </c>
      <c r="XAD25" s="12">
        <v>1010</v>
      </c>
      <c r="XAE25" s="12">
        <v>1020</v>
      </c>
      <c r="XAF25" s="12">
        <v>1060</v>
      </c>
      <c r="XAG25" s="12">
        <v>1070</v>
      </c>
      <c r="XAH25" s="12">
        <v>1070</v>
      </c>
      <c r="XAI25" s="12">
        <v>1090</v>
      </c>
      <c r="XAJ25" s="12">
        <v>1140</v>
      </c>
      <c r="XAK25" s="12">
        <v>1150</v>
      </c>
      <c r="XAL25" s="12">
        <v>1180</v>
      </c>
      <c r="XAM25" s="12">
        <v>1200</v>
      </c>
      <c r="XAN25" s="12">
        <v>1230</v>
      </c>
      <c r="XAO25" s="20">
        <v>25</v>
      </c>
      <c r="XAP25" s="12">
        <v>100</v>
      </c>
      <c r="XAQ25" s="12">
        <v>140</v>
      </c>
      <c r="XAR25" s="12">
        <v>160</v>
      </c>
      <c r="XAS25" s="12">
        <v>170</v>
      </c>
      <c r="XAT25" s="12">
        <v>210</v>
      </c>
      <c r="XAU25" s="12">
        <v>210</v>
      </c>
      <c r="XAV25" s="12">
        <v>250</v>
      </c>
      <c r="XAW25" s="12">
        <v>260</v>
      </c>
      <c r="XAX25" s="12">
        <v>310</v>
      </c>
      <c r="XAY25" s="12">
        <v>310</v>
      </c>
      <c r="XAZ25" s="12">
        <v>310</v>
      </c>
      <c r="XBA25" s="12">
        <v>370</v>
      </c>
      <c r="XBB25" s="12">
        <v>390</v>
      </c>
      <c r="XBC25" s="12">
        <v>400</v>
      </c>
      <c r="XBD25" s="12">
        <v>400</v>
      </c>
      <c r="XBE25" s="12">
        <v>420</v>
      </c>
      <c r="XBF25" s="12">
        <v>500</v>
      </c>
      <c r="XBG25" s="12">
        <v>510</v>
      </c>
      <c r="XBH25" s="12">
        <v>530</v>
      </c>
      <c r="XBI25" s="12">
        <v>530</v>
      </c>
      <c r="XBJ25" s="12">
        <v>560</v>
      </c>
      <c r="XBK25" s="12">
        <v>560</v>
      </c>
      <c r="XBL25" s="12">
        <v>590</v>
      </c>
      <c r="XBM25" s="12">
        <v>610</v>
      </c>
      <c r="XBN25" s="12">
        <v>680</v>
      </c>
      <c r="XBO25" s="12">
        <v>690</v>
      </c>
      <c r="XBP25" s="12">
        <v>740</v>
      </c>
      <c r="XBQ25" s="12">
        <v>750</v>
      </c>
      <c r="XBR25" s="12">
        <v>770</v>
      </c>
      <c r="XBS25" s="12">
        <v>770</v>
      </c>
      <c r="XBT25" s="12">
        <v>860</v>
      </c>
      <c r="XBU25" s="12">
        <v>860</v>
      </c>
      <c r="XBV25" s="12">
        <v>880</v>
      </c>
      <c r="XBW25" s="12">
        <v>880</v>
      </c>
      <c r="XBX25" s="12">
        <v>910</v>
      </c>
      <c r="XBY25" s="12">
        <v>930</v>
      </c>
      <c r="XBZ25" s="12">
        <v>940</v>
      </c>
      <c r="XCA25" s="12">
        <v>960</v>
      </c>
      <c r="XCB25" s="12">
        <v>960</v>
      </c>
      <c r="XCC25" s="12">
        <v>1050</v>
      </c>
      <c r="XCD25" s="12">
        <v>1060</v>
      </c>
      <c r="XCE25" s="12">
        <v>1060</v>
      </c>
      <c r="XCF25" s="12">
        <v>1090</v>
      </c>
      <c r="XCG25" s="12">
        <v>1120</v>
      </c>
      <c r="XCH25" s="12">
        <v>1120</v>
      </c>
      <c r="XCI25" s="12">
        <v>1190</v>
      </c>
      <c r="XCJ25" s="7">
        <v>25</v>
      </c>
      <c r="XCK25" s="12"/>
      <c r="XCL25" s="12"/>
      <c r="XCM25" s="12"/>
      <c r="XCN25" s="12"/>
      <c r="XCO25" s="12"/>
      <c r="XCP25" s="12">
        <v>15</v>
      </c>
      <c r="XCQ25" s="12">
        <v>17</v>
      </c>
      <c r="XCR25" s="12">
        <v>18</v>
      </c>
      <c r="XCS25" s="12">
        <v>20</v>
      </c>
      <c r="XCT25" s="12">
        <v>21</v>
      </c>
      <c r="XCU25" s="12">
        <v>23</v>
      </c>
      <c r="XCV25" s="12">
        <v>24</v>
      </c>
      <c r="XCW25" s="12">
        <v>26</v>
      </c>
      <c r="XCX25" s="12">
        <v>27</v>
      </c>
      <c r="XCY25" s="12">
        <v>29</v>
      </c>
      <c r="XCZ25" s="12">
        <v>30</v>
      </c>
      <c r="XDA25" s="12">
        <v>32</v>
      </c>
      <c r="XDB25" s="12">
        <v>33</v>
      </c>
      <c r="XDC25" s="12">
        <v>35</v>
      </c>
      <c r="XDD25" s="12">
        <v>37</v>
      </c>
      <c r="XDE25" s="12">
        <v>39</v>
      </c>
      <c r="XDF25" s="12">
        <v>40</v>
      </c>
      <c r="XDG25" s="12">
        <v>42</v>
      </c>
      <c r="XDH25" s="12">
        <v>43</v>
      </c>
      <c r="XDI25" s="12">
        <v>45</v>
      </c>
      <c r="XDJ25" s="12">
        <v>46</v>
      </c>
      <c r="XDK25" s="12">
        <v>48</v>
      </c>
      <c r="XDL25" s="12">
        <v>49</v>
      </c>
      <c r="XDM25" s="12">
        <v>52</v>
      </c>
      <c r="XDN25" s="12">
        <v>53</v>
      </c>
      <c r="XDO25" s="12">
        <v>55</v>
      </c>
      <c r="XDP25" s="12">
        <v>56</v>
      </c>
      <c r="XDQ25" s="12">
        <v>58</v>
      </c>
      <c r="XDR25" s="12">
        <v>60</v>
      </c>
      <c r="XDS25" s="12"/>
      <c r="XDT25" s="12"/>
      <c r="XDU25" s="12"/>
      <c r="XDV25" s="12"/>
      <c r="XDW25" s="12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>
        <f t="shared" si="0"/>
        <v>0</v>
      </c>
      <c r="XES25" s="4">
        <f t="shared" si="1"/>
        <v>0</v>
      </c>
      <c r="XET25" s="1"/>
      <c r="XEU25" s="1"/>
      <c r="XEV25" s="1"/>
      <c r="XEW25" s="1"/>
      <c r="XEX25" s="1"/>
      <c r="XEY25" s="1"/>
      <c r="XEZ25" s="1"/>
      <c r="XFA25" s="1"/>
      <c r="XFB25" s="1"/>
      <c r="XFC25" s="1"/>
      <c r="XFD25" s="1"/>
    </row>
    <row r="26" spans="1:103 16170:16384">
      <c r="A26" s="62">
        <f t="shared" si="2"/>
        <v>0</v>
      </c>
      <c r="B26" s="61" t="e">
        <f>O2*A26</f>
        <v>#DIV/0!</v>
      </c>
      <c r="C26" s="75">
        <v>24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31"/>
      <c r="O26" s="38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WWX26" s="1"/>
      <c r="WWY26" s="20">
        <v>26</v>
      </c>
      <c r="WWZ26" s="12">
        <v>59</v>
      </c>
      <c r="WXA26" s="12">
        <v>63</v>
      </c>
      <c r="WXB26" s="12">
        <v>67</v>
      </c>
      <c r="WXC26" s="12">
        <v>71</v>
      </c>
      <c r="WXD26" s="12">
        <v>75</v>
      </c>
      <c r="WXE26" s="12">
        <v>79</v>
      </c>
      <c r="WXF26" s="12">
        <v>83</v>
      </c>
      <c r="WXG26" s="12">
        <v>87</v>
      </c>
      <c r="WXH26" s="12">
        <v>91</v>
      </c>
      <c r="WXI26" s="12">
        <v>95</v>
      </c>
      <c r="WXJ26" s="12">
        <v>99</v>
      </c>
      <c r="WXK26" s="12">
        <v>103</v>
      </c>
      <c r="WXL26" s="12">
        <v>106</v>
      </c>
      <c r="WXM26" s="12">
        <v>110</v>
      </c>
      <c r="WXN26" s="12">
        <v>114</v>
      </c>
      <c r="WXO26" s="12">
        <v>118</v>
      </c>
      <c r="WXP26" s="12">
        <v>122</v>
      </c>
      <c r="WXQ26" s="12">
        <v>126</v>
      </c>
      <c r="WXR26" s="12">
        <v>130</v>
      </c>
      <c r="WXS26" s="12">
        <v>134</v>
      </c>
      <c r="WXT26" s="12">
        <v>138</v>
      </c>
      <c r="WXU26" s="12">
        <v>142</v>
      </c>
      <c r="WXV26" s="12">
        <v>146</v>
      </c>
      <c r="WXW26" s="12">
        <v>150</v>
      </c>
      <c r="WXX26" s="12">
        <v>154</v>
      </c>
      <c r="WXY26" s="12">
        <v>158</v>
      </c>
      <c r="WXZ26" s="12">
        <v>162</v>
      </c>
      <c r="WYA26" s="12">
        <v>166</v>
      </c>
      <c r="WYB26" s="12">
        <v>170</v>
      </c>
      <c r="WYC26" s="12">
        <v>174</v>
      </c>
      <c r="WYD26" s="12">
        <v>177</v>
      </c>
      <c r="WYE26" s="12">
        <v>181</v>
      </c>
      <c r="WYF26" s="12">
        <v>185</v>
      </c>
      <c r="WYG26" s="12">
        <v>189</v>
      </c>
      <c r="WYH26" s="12">
        <v>193</v>
      </c>
      <c r="WYI26" s="12">
        <v>197</v>
      </c>
      <c r="WYJ26" s="12">
        <v>201</v>
      </c>
      <c r="WYK26" s="12">
        <v>205</v>
      </c>
      <c r="WYL26" s="12">
        <v>209</v>
      </c>
      <c r="WYM26" s="12">
        <v>213</v>
      </c>
      <c r="WYN26" s="12">
        <v>217</v>
      </c>
      <c r="WYO26" s="12">
        <v>221</v>
      </c>
      <c r="WYP26" s="12">
        <v>225</v>
      </c>
      <c r="WYQ26" s="12">
        <v>229</v>
      </c>
      <c r="WYR26" s="12">
        <v>233</v>
      </c>
      <c r="WYS26" s="12">
        <v>237</v>
      </c>
      <c r="WYT26" s="20">
        <v>26</v>
      </c>
      <c r="WYU26" s="12">
        <v>210</v>
      </c>
      <c r="WYV26" s="12">
        <v>260</v>
      </c>
      <c r="WYW26" s="12">
        <v>270</v>
      </c>
      <c r="WYX26" s="12">
        <v>300</v>
      </c>
      <c r="WYY26" s="12">
        <v>330</v>
      </c>
      <c r="WYZ26" s="12">
        <v>330</v>
      </c>
      <c r="WZA26" s="12">
        <v>390</v>
      </c>
      <c r="WZB26" s="12">
        <v>390</v>
      </c>
      <c r="WZC26" s="12">
        <v>430</v>
      </c>
      <c r="WZD26" s="12">
        <v>450</v>
      </c>
      <c r="WZE26" s="12">
        <v>490</v>
      </c>
      <c r="WZF26" s="12">
        <v>490</v>
      </c>
      <c r="WZG26" s="12">
        <v>510</v>
      </c>
      <c r="WZH26" s="12">
        <v>600</v>
      </c>
      <c r="WZI26" s="12">
        <v>600</v>
      </c>
      <c r="WZJ26" s="12">
        <v>620</v>
      </c>
      <c r="WZK26" s="12">
        <v>650</v>
      </c>
      <c r="WZL26" s="12">
        <v>650</v>
      </c>
      <c r="WZM26" s="12">
        <v>690</v>
      </c>
      <c r="WZN26" s="12">
        <v>740</v>
      </c>
      <c r="WZO26" s="12">
        <v>750</v>
      </c>
      <c r="WZP26" s="12">
        <v>750</v>
      </c>
      <c r="WZQ26" s="12">
        <v>810</v>
      </c>
      <c r="WZR26" s="12">
        <v>830</v>
      </c>
      <c r="WZS26" s="12">
        <v>840</v>
      </c>
      <c r="WZT26" s="12">
        <v>870</v>
      </c>
      <c r="WZU26" s="12">
        <v>870</v>
      </c>
      <c r="WZV26" s="12">
        <v>890</v>
      </c>
      <c r="WZW26" s="12">
        <v>920</v>
      </c>
      <c r="WZX26" s="12">
        <v>960</v>
      </c>
      <c r="WZY26" s="12">
        <v>1000</v>
      </c>
      <c r="WZZ26" s="12">
        <v>1010</v>
      </c>
      <c r="XAA26" s="12">
        <v>1050</v>
      </c>
      <c r="XAB26" s="12">
        <v>1060</v>
      </c>
      <c r="XAC26" s="12">
        <v>1090</v>
      </c>
      <c r="XAD26" s="12">
        <v>1120</v>
      </c>
      <c r="XAE26" s="12">
        <v>1150</v>
      </c>
      <c r="XAF26" s="12">
        <v>1160</v>
      </c>
      <c r="XAG26" s="12">
        <v>1180</v>
      </c>
      <c r="XAH26" s="12">
        <v>1200</v>
      </c>
      <c r="XAI26" s="12">
        <v>1240</v>
      </c>
      <c r="XAJ26" s="12">
        <v>1250</v>
      </c>
      <c r="XAK26" s="12">
        <v>1290</v>
      </c>
      <c r="XAL26" s="12">
        <v>1310</v>
      </c>
      <c r="XAM26" s="12">
        <v>1310</v>
      </c>
      <c r="XAN26" s="12">
        <v>1340</v>
      </c>
      <c r="XAO26" s="20">
        <v>26</v>
      </c>
      <c r="XAP26" s="12">
        <v>130</v>
      </c>
      <c r="XAQ26" s="12">
        <v>160</v>
      </c>
      <c r="XAR26" s="12">
        <v>180</v>
      </c>
      <c r="XAS26" s="12">
        <v>170</v>
      </c>
      <c r="XAT26" s="12">
        <v>210</v>
      </c>
      <c r="XAU26" s="12">
        <v>250</v>
      </c>
      <c r="XAV26" s="12">
        <v>250</v>
      </c>
      <c r="XAW26" s="12">
        <v>310</v>
      </c>
      <c r="XAX26" s="12">
        <v>310</v>
      </c>
      <c r="XAY26" s="12">
        <v>350</v>
      </c>
      <c r="XAZ26" s="12">
        <v>350</v>
      </c>
      <c r="XBA26" s="12">
        <v>370</v>
      </c>
      <c r="XBB26" s="12">
        <v>440</v>
      </c>
      <c r="XBC26" s="12">
        <v>450</v>
      </c>
      <c r="XBD26" s="12">
        <v>470</v>
      </c>
      <c r="XBE26" s="12">
        <v>500</v>
      </c>
      <c r="XBF26" s="12">
        <v>510</v>
      </c>
      <c r="XBG26" s="12">
        <v>530</v>
      </c>
      <c r="XBH26" s="12">
        <v>590</v>
      </c>
      <c r="XBI26" s="12">
        <v>610</v>
      </c>
      <c r="XBJ26" s="12">
        <v>620</v>
      </c>
      <c r="XBK26" s="12">
        <v>650</v>
      </c>
      <c r="XBL26" s="12">
        <v>650</v>
      </c>
      <c r="XBM26" s="12">
        <v>670</v>
      </c>
      <c r="XBN26" s="12">
        <v>730</v>
      </c>
      <c r="XBO26" s="12">
        <v>740</v>
      </c>
      <c r="XBP26" s="12">
        <v>740</v>
      </c>
      <c r="XBQ26" s="12">
        <v>820</v>
      </c>
      <c r="XBR26" s="12">
        <v>820</v>
      </c>
      <c r="XBS26" s="12">
        <v>850</v>
      </c>
      <c r="XBT26" s="12">
        <v>910</v>
      </c>
      <c r="XBU26" s="12">
        <v>930</v>
      </c>
      <c r="XBV26" s="12">
        <v>930</v>
      </c>
      <c r="XBW26" s="12">
        <v>1010</v>
      </c>
      <c r="XBX26" s="12">
        <v>1020</v>
      </c>
      <c r="XBY26" s="12">
        <v>1030</v>
      </c>
      <c r="XBZ26" s="12">
        <v>1050</v>
      </c>
      <c r="XCA26" s="12">
        <v>1080</v>
      </c>
      <c r="XCB26" s="12">
        <v>1100</v>
      </c>
      <c r="XCC26" s="12">
        <v>1110</v>
      </c>
      <c r="XCD26" s="12">
        <v>1140</v>
      </c>
      <c r="XCE26" s="12">
        <v>1180</v>
      </c>
      <c r="XCF26" s="12">
        <v>1210</v>
      </c>
      <c r="XCG26" s="12">
        <v>1230</v>
      </c>
      <c r="XCH26" s="12">
        <v>1240</v>
      </c>
      <c r="XCI26" s="12">
        <v>1250</v>
      </c>
      <c r="XCJ26" s="7">
        <v>26</v>
      </c>
      <c r="XCK26" s="12"/>
      <c r="XCL26" s="12"/>
      <c r="XCM26" s="12"/>
      <c r="XCN26" s="12"/>
      <c r="XCO26" s="12"/>
      <c r="XCP26" s="12">
        <v>15</v>
      </c>
      <c r="XCQ26" s="12">
        <v>16</v>
      </c>
      <c r="XCR26" s="12">
        <v>18</v>
      </c>
      <c r="XCS26" s="12">
        <v>19</v>
      </c>
      <c r="XCT26" s="12">
        <v>21</v>
      </c>
      <c r="XCU26" s="12">
        <v>23</v>
      </c>
      <c r="XCV26" s="12">
        <v>24</v>
      </c>
      <c r="XCW26" s="12">
        <v>26</v>
      </c>
      <c r="XCX26" s="12">
        <v>27</v>
      </c>
      <c r="XCY26" s="12">
        <v>29</v>
      </c>
      <c r="XCZ26" s="12">
        <v>30</v>
      </c>
      <c r="XDA26" s="12">
        <v>32</v>
      </c>
      <c r="XDB26" s="12">
        <v>33</v>
      </c>
      <c r="XDC26" s="12">
        <v>35</v>
      </c>
      <c r="XDD26" s="12">
        <v>36</v>
      </c>
      <c r="XDE26" s="12">
        <v>38</v>
      </c>
      <c r="XDF26" s="12">
        <v>40</v>
      </c>
      <c r="XDG26" s="12">
        <v>41</v>
      </c>
      <c r="XDH26" s="12">
        <v>43</v>
      </c>
      <c r="XDI26" s="12">
        <v>45</v>
      </c>
      <c r="XDJ26" s="12">
        <v>46</v>
      </c>
      <c r="XDK26" s="12">
        <v>48</v>
      </c>
      <c r="XDL26" s="12">
        <v>49</v>
      </c>
      <c r="XDM26" s="12">
        <v>50</v>
      </c>
      <c r="XDN26" s="12">
        <v>52</v>
      </c>
      <c r="XDO26" s="12">
        <v>54</v>
      </c>
      <c r="XDP26" s="12">
        <v>56</v>
      </c>
      <c r="XDQ26" s="12">
        <v>58</v>
      </c>
      <c r="XDR26" s="12">
        <v>59</v>
      </c>
      <c r="XDS26" s="12"/>
      <c r="XDT26" s="12"/>
      <c r="XDU26" s="12"/>
      <c r="XDV26" s="12"/>
      <c r="XDW26" s="12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>
        <f t="shared" si="0"/>
        <v>0</v>
      </c>
      <c r="XES26" s="4">
        <f t="shared" si="1"/>
        <v>0</v>
      </c>
      <c r="XET26" s="1"/>
      <c r="XEU26" s="1"/>
      <c r="XEV26" s="1"/>
      <c r="XEW26" s="1"/>
      <c r="XEX26" s="1"/>
      <c r="XEY26" s="1"/>
      <c r="XEZ26" s="1"/>
      <c r="XFA26" s="1"/>
      <c r="XFB26" s="1"/>
      <c r="XFC26" s="1"/>
      <c r="XFD26" s="1"/>
    </row>
    <row r="27" spans="1:103 16170:16384">
      <c r="A27" s="62">
        <f t="shared" si="2"/>
        <v>0</v>
      </c>
      <c r="B27" s="61" t="e">
        <f>O2*A27</f>
        <v>#DIV/0!</v>
      </c>
      <c r="C27" s="75">
        <v>25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31"/>
      <c r="O27" s="38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WWX27" s="1"/>
      <c r="WWY27" s="20">
        <v>27</v>
      </c>
      <c r="WWZ27" s="12">
        <v>64</v>
      </c>
      <c r="WXA27" s="12">
        <v>68</v>
      </c>
      <c r="WXB27" s="12">
        <v>72</v>
      </c>
      <c r="WXC27" s="12">
        <v>77</v>
      </c>
      <c r="WXD27" s="12">
        <v>81</v>
      </c>
      <c r="WXE27" s="12">
        <v>85</v>
      </c>
      <c r="WXF27" s="12">
        <v>89</v>
      </c>
      <c r="WXG27" s="12">
        <v>94</v>
      </c>
      <c r="WXH27" s="12">
        <v>98</v>
      </c>
      <c r="WXI27" s="12">
        <v>102</v>
      </c>
      <c r="WXJ27" s="12">
        <v>107</v>
      </c>
      <c r="WXK27" s="12">
        <v>111</v>
      </c>
      <c r="WXL27" s="12">
        <v>115</v>
      </c>
      <c r="WXM27" s="12">
        <v>119</v>
      </c>
      <c r="WXN27" s="12">
        <v>124</v>
      </c>
      <c r="WXO27" s="12">
        <v>128</v>
      </c>
      <c r="WXP27" s="12">
        <v>132</v>
      </c>
      <c r="WXQ27" s="12">
        <v>136</v>
      </c>
      <c r="WXR27" s="12">
        <v>141</v>
      </c>
      <c r="WXS27" s="12">
        <v>145</v>
      </c>
      <c r="WXT27" s="12">
        <v>149</v>
      </c>
      <c r="WXU27" s="12">
        <v>153</v>
      </c>
      <c r="WXV27" s="12">
        <v>158</v>
      </c>
      <c r="WXW27" s="12">
        <v>162</v>
      </c>
      <c r="WXX27" s="12">
        <v>166</v>
      </c>
      <c r="WXY27" s="12">
        <v>170</v>
      </c>
      <c r="WXZ27" s="12">
        <v>175</v>
      </c>
      <c r="WYA27" s="12">
        <v>179</v>
      </c>
      <c r="WYB27" s="12">
        <v>183</v>
      </c>
      <c r="WYC27" s="12">
        <v>187</v>
      </c>
      <c r="WYD27" s="12">
        <v>192</v>
      </c>
      <c r="WYE27" s="12">
        <v>196</v>
      </c>
      <c r="WYF27" s="12">
        <v>200</v>
      </c>
      <c r="WYG27" s="12">
        <v>205</v>
      </c>
      <c r="WYH27" s="12">
        <v>209</v>
      </c>
      <c r="WYI27" s="12">
        <v>213</v>
      </c>
      <c r="WYJ27" s="12">
        <v>217</v>
      </c>
      <c r="WYK27" s="12">
        <v>222</v>
      </c>
      <c r="WYL27" s="12">
        <v>226</v>
      </c>
      <c r="WYM27" s="12">
        <v>230</v>
      </c>
      <c r="WYN27" s="12">
        <v>234</v>
      </c>
      <c r="WYO27" s="12">
        <v>239</v>
      </c>
      <c r="WYP27" s="12">
        <v>243</v>
      </c>
      <c r="WYQ27" s="12">
        <v>247</v>
      </c>
      <c r="WYR27" s="12">
        <v>251</v>
      </c>
      <c r="WYS27" s="12">
        <v>256</v>
      </c>
      <c r="WYT27" s="20">
        <v>27</v>
      </c>
      <c r="WYU27" s="12">
        <v>230</v>
      </c>
      <c r="WYV27" s="12">
        <v>300</v>
      </c>
      <c r="WYW27" s="12">
        <v>310</v>
      </c>
      <c r="WYX27" s="12">
        <v>330</v>
      </c>
      <c r="WYY27" s="12">
        <v>360</v>
      </c>
      <c r="WYZ27" s="12">
        <v>370</v>
      </c>
      <c r="WZA27" s="12">
        <v>420</v>
      </c>
      <c r="WZB27" s="12">
        <v>470</v>
      </c>
      <c r="WZC27" s="12">
        <v>520</v>
      </c>
      <c r="WZD27" s="12">
        <v>510</v>
      </c>
      <c r="WZE27" s="12">
        <v>530</v>
      </c>
      <c r="WZF27" s="12">
        <v>560</v>
      </c>
      <c r="WZG27" s="12">
        <v>600</v>
      </c>
      <c r="WZH27" s="12">
        <v>600</v>
      </c>
      <c r="WZI27" s="12">
        <v>620</v>
      </c>
      <c r="WZJ27" s="12">
        <v>650</v>
      </c>
      <c r="WZK27" s="12">
        <v>710</v>
      </c>
      <c r="WZL27" s="12">
        <v>720</v>
      </c>
      <c r="WZM27" s="12">
        <v>750</v>
      </c>
      <c r="WZN27" s="12">
        <v>790</v>
      </c>
      <c r="WZO27" s="12">
        <v>790</v>
      </c>
      <c r="WZP27" s="12">
        <v>850</v>
      </c>
      <c r="WZQ27" s="12">
        <v>880</v>
      </c>
      <c r="WZR27" s="12">
        <v>890</v>
      </c>
      <c r="WZS27" s="12">
        <v>930</v>
      </c>
      <c r="WZT27" s="12">
        <v>940</v>
      </c>
      <c r="WZU27" s="12">
        <v>980</v>
      </c>
      <c r="WZV27" s="12">
        <v>1000</v>
      </c>
      <c r="WZW27" s="12">
        <v>1020</v>
      </c>
      <c r="WZX27" s="12">
        <v>1050</v>
      </c>
      <c r="WZY27" s="12">
        <v>1060</v>
      </c>
      <c r="WZZ27" s="12">
        <v>1090</v>
      </c>
      <c r="XAA27" s="12">
        <v>1140</v>
      </c>
      <c r="XAB27" s="12">
        <v>1160</v>
      </c>
      <c r="XAC27" s="12">
        <v>1170</v>
      </c>
      <c r="XAD27" s="12">
        <v>1200</v>
      </c>
      <c r="XAE27" s="12">
        <v>1250</v>
      </c>
      <c r="XAF27" s="12">
        <v>1270</v>
      </c>
      <c r="XAG27" s="12">
        <v>1290</v>
      </c>
      <c r="XAH27" s="12">
        <v>1310</v>
      </c>
      <c r="XAI27" s="12">
        <v>1360</v>
      </c>
      <c r="XAJ27" s="12">
        <v>1370</v>
      </c>
      <c r="XAK27" s="12">
        <v>1380</v>
      </c>
      <c r="XAL27" s="12">
        <v>1440</v>
      </c>
      <c r="XAM27" s="12">
        <v>1450</v>
      </c>
      <c r="XAN27" s="12">
        <v>1460</v>
      </c>
      <c r="XAO27" s="20">
        <v>27</v>
      </c>
      <c r="XAP27" s="12">
        <v>130</v>
      </c>
      <c r="XAQ27" s="12">
        <v>160</v>
      </c>
      <c r="XAR27" s="12">
        <v>180</v>
      </c>
      <c r="XAS27" s="12">
        <v>200</v>
      </c>
      <c r="XAT27" s="12">
        <v>250</v>
      </c>
      <c r="XAU27" s="12">
        <v>250</v>
      </c>
      <c r="XAV27" s="12">
        <v>300</v>
      </c>
      <c r="XAW27" s="12">
        <v>310</v>
      </c>
      <c r="XAX27" s="12">
        <v>350</v>
      </c>
      <c r="XAY27" s="12">
        <v>350</v>
      </c>
      <c r="XAZ27" s="12">
        <v>400</v>
      </c>
      <c r="XBA27" s="12">
        <v>420</v>
      </c>
      <c r="XBB27" s="12">
        <v>440</v>
      </c>
      <c r="XBC27" s="12">
        <v>450</v>
      </c>
      <c r="XBD27" s="12">
        <v>530</v>
      </c>
      <c r="XBE27" s="12">
        <v>560</v>
      </c>
      <c r="XBF27" s="12">
        <v>590</v>
      </c>
      <c r="XBG27" s="12">
        <v>590</v>
      </c>
      <c r="XBH27" s="12">
        <v>610</v>
      </c>
      <c r="XBI27" s="12">
        <v>620</v>
      </c>
      <c r="XBJ27" s="12">
        <v>700</v>
      </c>
      <c r="XBK27" s="12">
        <v>700</v>
      </c>
      <c r="XBL27" s="12">
        <v>760</v>
      </c>
      <c r="XBM27" s="12">
        <v>780</v>
      </c>
      <c r="XBN27" s="12">
        <v>780</v>
      </c>
      <c r="XBO27" s="12">
        <v>840</v>
      </c>
      <c r="XBP27" s="12">
        <v>870</v>
      </c>
      <c r="XBQ27" s="12">
        <v>870</v>
      </c>
      <c r="XBR27" s="12">
        <v>900</v>
      </c>
      <c r="XBS27" s="12">
        <v>950</v>
      </c>
      <c r="XBT27" s="12">
        <v>970</v>
      </c>
      <c r="XBU27" s="12">
        <v>970</v>
      </c>
      <c r="XBV27" s="12">
        <v>1010</v>
      </c>
      <c r="XBW27" s="12">
        <v>1020</v>
      </c>
      <c r="XBX27" s="12">
        <v>1030</v>
      </c>
      <c r="XBY27" s="12">
        <v>1070</v>
      </c>
      <c r="XBZ27" s="12">
        <v>1080</v>
      </c>
      <c r="XCA27" s="12">
        <v>1150</v>
      </c>
      <c r="XCB27" s="12">
        <v>1160</v>
      </c>
      <c r="XCC27" s="12">
        <v>1230</v>
      </c>
      <c r="XCD27" s="12">
        <v>1230</v>
      </c>
      <c r="XCE27" s="12">
        <v>1260</v>
      </c>
      <c r="XCF27" s="12">
        <v>1280</v>
      </c>
      <c r="XCG27" s="12">
        <v>1290</v>
      </c>
      <c r="XCH27" s="12">
        <v>1350</v>
      </c>
      <c r="XCI27" s="12">
        <v>1380</v>
      </c>
      <c r="XCJ27" s="7">
        <v>27</v>
      </c>
      <c r="XCK27" s="12"/>
      <c r="XCL27" s="12"/>
      <c r="XCM27" s="12"/>
      <c r="XCN27" s="12"/>
      <c r="XCO27" s="12"/>
      <c r="XCP27" s="12">
        <v>15</v>
      </c>
      <c r="XCQ27" s="12">
        <v>16</v>
      </c>
      <c r="XCR27" s="12">
        <v>18</v>
      </c>
      <c r="XCS27" s="12">
        <v>19</v>
      </c>
      <c r="XCT27" s="12">
        <v>21</v>
      </c>
      <c r="XCU27" s="12">
        <v>22</v>
      </c>
      <c r="XCV27" s="12">
        <v>24</v>
      </c>
      <c r="XCW27" s="12">
        <v>25</v>
      </c>
      <c r="XCX27" s="12">
        <v>27</v>
      </c>
      <c r="XCY27" s="12">
        <v>28</v>
      </c>
      <c r="XCZ27" s="12">
        <v>30</v>
      </c>
      <c r="XDA27" s="12">
        <v>32</v>
      </c>
      <c r="XDB27" s="12">
        <v>33</v>
      </c>
      <c r="XDC27" s="12">
        <v>35</v>
      </c>
      <c r="XDD27" s="12">
        <v>36</v>
      </c>
      <c r="XDE27" s="12">
        <v>38</v>
      </c>
      <c r="XDF27" s="12">
        <v>39</v>
      </c>
      <c r="XDG27" s="12">
        <v>41</v>
      </c>
      <c r="XDH27" s="12">
        <v>42</v>
      </c>
      <c r="XDI27" s="12">
        <v>44</v>
      </c>
      <c r="XDJ27" s="12">
        <v>46</v>
      </c>
      <c r="XDK27" s="12">
        <v>48</v>
      </c>
      <c r="XDL27" s="12">
        <v>49</v>
      </c>
      <c r="XDM27" s="12">
        <v>51</v>
      </c>
      <c r="XDN27" s="12">
        <v>52</v>
      </c>
      <c r="XDO27" s="12">
        <v>54</v>
      </c>
      <c r="XDP27" s="12">
        <v>55</v>
      </c>
      <c r="XDQ27" s="12">
        <v>57</v>
      </c>
      <c r="XDR27" s="12">
        <v>59</v>
      </c>
      <c r="XDS27" s="12"/>
      <c r="XDT27" s="12"/>
      <c r="XDU27" s="12"/>
      <c r="XDV27" s="12"/>
      <c r="XDW27" s="12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>
        <f t="shared" si="0"/>
        <v>0</v>
      </c>
      <c r="XES27" s="4">
        <f t="shared" si="1"/>
        <v>0</v>
      </c>
      <c r="XET27" s="1"/>
      <c r="XEU27" s="1"/>
      <c r="XEV27" s="1"/>
      <c r="XEW27" s="1"/>
      <c r="XEX27" s="1"/>
      <c r="XEY27" s="1"/>
      <c r="XEZ27" s="1"/>
      <c r="XFA27" s="1"/>
      <c r="XFB27" s="1"/>
      <c r="XFC27" s="1"/>
      <c r="XFD27" s="1"/>
    </row>
    <row r="28" spans="1:103 16170:16384">
      <c r="A28" s="62">
        <f t="shared" si="2"/>
        <v>0</v>
      </c>
      <c r="B28" s="61" t="e">
        <f>O2*A28</f>
        <v>#DIV/0!</v>
      </c>
      <c r="C28" s="75">
        <v>26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31"/>
      <c r="O28" s="38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WWX28" s="1"/>
      <c r="WWY28" s="20">
        <v>28</v>
      </c>
      <c r="WWZ28" s="12">
        <v>69</v>
      </c>
      <c r="WXA28" s="12">
        <v>73</v>
      </c>
      <c r="WXB28" s="12">
        <v>78</v>
      </c>
      <c r="WXC28" s="12">
        <v>83</v>
      </c>
      <c r="WXD28" s="12">
        <v>87</v>
      </c>
      <c r="WXE28" s="12">
        <v>92</v>
      </c>
      <c r="WXF28" s="12">
        <v>96</v>
      </c>
      <c r="WXG28" s="12">
        <v>101</v>
      </c>
      <c r="WXH28" s="12">
        <v>106</v>
      </c>
      <c r="WXI28" s="12">
        <v>110</v>
      </c>
      <c r="WXJ28" s="12">
        <v>115</v>
      </c>
      <c r="WXK28" s="12">
        <v>119</v>
      </c>
      <c r="WXL28" s="12">
        <v>124</v>
      </c>
      <c r="WXM28" s="12">
        <v>129</v>
      </c>
      <c r="WXN28" s="12">
        <v>133</v>
      </c>
      <c r="WXO28" s="12">
        <v>138</v>
      </c>
      <c r="WXP28" s="12">
        <v>142</v>
      </c>
      <c r="WXQ28" s="12">
        <v>147</v>
      </c>
      <c r="WXR28" s="12">
        <v>151</v>
      </c>
      <c r="WXS28" s="12">
        <v>56</v>
      </c>
      <c r="WXT28" s="12">
        <v>161</v>
      </c>
      <c r="WXU28" s="12">
        <v>165</v>
      </c>
      <c r="WXV28" s="12">
        <v>170</v>
      </c>
      <c r="WXW28" s="12">
        <v>174</v>
      </c>
      <c r="WXX28" s="12">
        <v>179</v>
      </c>
      <c r="WXY28" s="12">
        <v>184</v>
      </c>
      <c r="WXZ28" s="12">
        <v>188</v>
      </c>
      <c r="WYA28" s="12">
        <v>193</v>
      </c>
      <c r="WYB28" s="12">
        <v>197</v>
      </c>
      <c r="WYC28" s="12">
        <v>202</v>
      </c>
      <c r="WYD28" s="12">
        <v>207</v>
      </c>
      <c r="WYE28" s="12">
        <v>211</v>
      </c>
      <c r="WYF28" s="12">
        <v>216</v>
      </c>
      <c r="WYG28" s="12">
        <v>220</v>
      </c>
      <c r="WYH28" s="12">
        <v>225</v>
      </c>
      <c r="WYI28" s="12">
        <v>229</v>
      </c>
      <c r="WYJ28" s="12">
        <v>234</v>
      </c>
      <c r="WYK28" s="12">
        <v>239</v>
      </c>
      <c r="WYL28" s="12">
        <v>243</v>
      </c>
      <c r="WYM28" s="12">
        <v>248</v>
      </c>
      <c r="WYN28" s="12">
        <v>252</v>
      </c>
      <c r="WYO28" s="12">
        <v>257</v>
      </c>
      <c r="WYP28" s="12">
        <v>262</v>
      </c>
      <c r="WYQ28" s="12">
        <v>266</v>
      </c>
      <c r="WYR28" s="12">
        <v>271</v>
      </c>
      <c r="WYS28" s="12">
        <v>275</v>
      </c>
      <c r="WYT28" s="20">
        <v>28</v>
      </c>
      <c r="WYU28" s="12">
        <v>280</v>
      </c>
      <c r="WYV28" s="12">
        <v>300</v>
      </c>
      <c r="WYW28" s="12">
        <v>340</v>
      </c>
      <c r="WYX28" s="12">
        <v>350</v>
      </c>
      <c r="WYY28" s="12">
        <v>410</v>
      </c>
      <c r="WYZ28" s="12">
        <v>440</v>
      </c>
      <c r="WZA28" s="12">
        <v>460</v>
      </c>
      <c r="WZB28" s="12">
        <v>490</v>
      </c>
      <c r="WZC28" s="12">
        <v>520</v>
      </c>
      <c r="WZD28" s="12">
        <v>560</v>
      </c>
      <c r="WZE28" s="12">
        <v>580</v>
      </c>
      <c r="WZF28" s="12">
        <v>580</v>
      </c>
      <c r="WZG28" s="12">
        <v>650</v>
      </c>
      <c r="WZH28" s="12">
        <v>660</v>
      </c>
      <c r="WZI28" s="12">
        <v>670</v>
      </c>
      <c r="WZJ28" s="12">
        <v>720</v>
      </c>
      <c r="WZK28" s="12">
        <v>740</v>
      </c>
      <c r="WZL28" s="12">
        <v>790</v>
      </c>
      <c r="WZM28" s="12">
        <v>820</v>
      </c>
      <c r="WZN28" s="12">
        <v>820</v>
      </c>
      <c r="WZO28" s="12">
        <v>850</v>
      </c>
      <c r="WZP28" s="12">
        <v>880</v>
      </c>
      <c r="WZQ28" s="12">
        <v>910</v>
      </c>
      <c r="WZR28" s="12">
        <v>930</v>
      </c>
      <c r="WZS28" s="12">
        <v>970</v>
      </c>
      <c r="WZT28" s="12">
        <v>1020</v>
      </c>
      <c r="WZU28" s="12">
        <v>1070</v>
      </c>
      <c r="WZV28" s="12">
        <v>1090</v>
      </c>
      <c r="WZW28" s="12">
        <v>1140</v>
      </c>
      <c r="WZX28" s="12">
        <v>1150</v>
      </c>
      <c r="WZY28" s="12">
        <v>1170</v>
      </c>
      <c r="WZZ28" s="12">
        <v>1180</v>
      </c>
      <c r="XAA28" s="12">
        <v>1200</v>
      </c>
      <c r="XAB28" s="12">
        <v>1260</v>
      </c>
      <c r="XAC28" s="12">
        <v>1310</v>
      </c>
      <c r="XAD28" s="12">
        <v>1310</v>
      </c>
      <c r="XAE28" s="12">
        <v>1330</v>
      </c>
      <c r="XAF28" s="12">
        <v>1350</v>
      </c>
      <c r="XAG28" s="12">
        <v>1370</v>
      </c>
      <c r="XAH28" s="12">
        <v>1420</v>
      </c>
      <c r="XAI28" s="12">
        <v>1460</v>
      </c>
      <c r="XAJ28" s="12">
        <v>1490</v>
      </c>
      <c r="XAK28" s="12">
        <v>1540</v>
      </c>
      <c r="XAL28" s="12">
        <v>1550</v>
      </c>
      <c r="XAM28" s="12">
        <v>1590</v>
      </c>
      <c r="XAN28" s="12">
        <v>1600</v>
      </c>
      <c r="XAO28" s="20">
        <v>28</v>
      </c>
      <c r="XAP28" s="12">
        <v>130</v>
      </c>
      <c r="XAQ28" s="12">
        <v>180</v>
      </c>
      <c r="XAR28" s="12">
        <v>210</v>
      </c>
      <c r="XAS28" s="12">
        <v>200</v>
      </c>
      <c r="XAT28" s="12">
        <v>250</v>
      </c>
      <c r="XAU28" s="12">
        <v>300</v>
      </c>
      <c r="XAV28" s="12">
        <v>340</v>
      </c>
      <c r="XAW28" s="12">
        <v>350</v>
      </c>
      <c r="XAX28" s="12">
        <v>350</v>
      </c>
      <c r="XAY28" s="12">
        <v>400</v>
      </c>
      <c r="XAZ28" s="12">
        <v>420</v>
      </c>
      <c r="XBA28" s="12">
        <v>490</v>
      </c>
      <c r="XBB28" s="12">
        <v>510</v>
      </c>
      <c r="XBC28" s="12">
        <v>530</v>
      </c>
      <c r="XBD28" s="12">
        <v>560</v>
      </c>
      <c r="XBE28" s="12">
        <v>590</v>
      </c>
      <c r="XBF28" s="12">
        <v>640</v>
      </c>
      <c r="XBG28" s="12">
        <v>660</v>
      </c>
      <c r="XBH28" s="12">
        <v>660</v>
      </c>
      <c r="XBI28" s="12">
        <v>700</v>
      </c>
      <c r="XBJ28" s="12">
        <v>700</v>
      </c>
      <c r="XBK28" s="12">
        <v>740</v>
      </c>
      <c r="XBL28" s="12">
        <v>760</v>
      </c>
      <c r="XBM28" s="12">
        <v>830</v>
      </c>
      <c r="XBN28" s="12">
        <v>920</v>
      </c>
      <c r="XBO28" s="12">
        <v>940</v>
      </c>
      <c r="XBP28" s="12">
        <v>950</v>
      </c>
      <c r="XBQ28" s="12">
        <v>1020</v>
      </c>
      <c r="XBR28" s="12">
        <v>1020</v>
      </c>
      <c r="XBS28" s="12">
        <v>1050</v>
      </c>
      <c r="XBT28" s="12">
        <v>1050</v>
      </c>
      <c r="XBU28" s="12">
        <v>1070</v>
      </c>
      <c r="XBV28" s="12">
        <v>1150</v>
      </c>
      <c r="XBW28" s="12">
        <v>1190</v>
      </c>
      <c r="XBX28" s="12">
        <v>1200</v>
      </c>
      <c r="XBY28" s="12">
        <v>1210</v>
      </c>
      <c r="XBZ28" s="12">
        <v>1270</v>
      </c>
      <c r="XCA28" s="12">
        <v>1280</v>
      </c>
      <c r="XCB28" s="12">
        <v>1310</v>
      </c>
      <c r="XCC28" s="12">
        <v>1310</v>
      </c>
      <c r="XCD28" s="12">
        <v>1330</v>
      </c>
      <c r="XCE28" s="12">
        <v>1410</v>
      </c>
      <c r="XCF28" s="12">
        <v>1420</v>
      </c>
      <c r="XCG28" s="12">
        <v>1450</v>
      </c>
      <c r="XCH28" s="12">
        <v>1520</v>
      </c>
      <c r="XCI28" s="12">
        <v>1550</v>
      </c>
      <c r="XCJ28" s="7">
        <v>28</v>
      </c>
      <c r="XCK28" s="12"/>
      <c r="XCL28" s="12"/>
      <c r="XCM28" s="12"/>
      <c r="XCN28" s="12"/>
      <c r="XCO28" s="12"/>
      <c r="XCP28" s="12"/>
      <c r="XCQ28" s="12">
        <v>16</v>
      </c>
      <c r="XCR28" s="12">
        <v>17</v>
      </c>
      <c r="XCS28" s="12">
        <v>19</v>
      </c>
      <c r="XCT28" s="12">
        <v>20</v>
      </c>
      <c r="XCU28" s="12">
        <v>22</v>
      </c>
      <c r="XCV28" s="12">
        <v>23</v>
      </c>
      <c r="XCW28" s="12">
        <v>25</v>
      </c>
      <c r="XCX28" s="12">
        <v>26</v>
      </c>
      <c r="XCY28" s="12">
        <v>28</v>
      </c>
      <c r="XCZ28" s="12">
        <v>30</v>
      </c>
      <c r="XDA28" s="12">
        <v>31</v>
      </c>
      <c r="XDB28" s="12">
        <v>33</v>
      </c>
      <c r="XDC28" s="12">
        <v>35</v>
      </c>
      <c r="XDD28" s="12">
        <v>36</v>
      </c>
      <c r="XDE28" s="12">
        <v>38</v>
      </c>
      <c r="XDF28" s="12">
        <v>39</v>
      </c>
      <c r="XDG28" s="12">
        <v>41</v>
      </c>
      <c r="XDH28" s="12">
        <v>42</v>
      </c>
      <c r="XDI28" s="12">
        <v>44</v>
      </c>
      <c r="XDJ28" s="12">
        <v>45</v>
      </c>
      <c r="XDK28" s="12">
        <v>48</v>
      </c>
      <c r="XDL28" s="12">
        <v>48</v>
      </c>
      <c r="XDM28" s="12">
        <v>50</v>
      </c>
      <c r="XDN28" s="12">
        <v>52</v>
      </c>
      <c r="XDO28" s="12">
        <v>54</v>
      </c>
      <c r="XDP28" s="12">
        <v>55</v>
      </c>
      <c r="XDQ28" s="12">
        <v>57</v>
      </c>
      <c r="XDR28" s="12">
        <v>58</v>
      </c>
      <c r="XDS28" s="12"/>
      <c r="XDT28" s="12"/>
      <c r="XDU28" s="12"/>
      <c r="XDV28" s="12"/>
      <c r="XDW28" s="12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>
        <f t="shared" si="0"/>
        <v>0</v>
      </c>
      <c r="XES28" s="4">
        <f t="shared" si="1"/>
        <v>0</v>
      </c>
      <c r="XET28" s="1"/>
      <c r="XEU28" s="1"/>
      <c r="XEV28" s="1"/>
      <c r="XEW28" s="1"/>
      <c r="XEX28" s="1"/>
      <c r="XEY28" s="1"/>
      <c r="XEZ28" s="1"/>
      <c r="XFA28" s="1"/>
      <c r="XFB28" s="1"/>
      <c r="XFC28" s="1"/>
      <c r="XFD28" s="1"/>
    </row>
    <row r="29" spans="1:103 16170:16384">
      <c r="A29" s="62">
        <f t="shared" si="2"/>
        <v>0</v>
      </c>
      <c r="B29" s="61" t="e">
        <f>O2*A29</f>
        <v>#DIV/0!</v>
      </c>
      <c r="C29" s="75">
        <v>27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31"/>
      <c r="O29" s="38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WWX29" s="1"/>
      <c r="WWY29" s="20">
        <v>29</v>
      </c>
      <c r="WWZ29" s="12">
        <v>74</v>
      </c>
      <c r="WXA29" s="12">
        <v>79</v>
      </c>
      <c r="WXB29" s="12">
        <v>84</v>
      </c>
      <c r="WXC29" s="12">
        <v>89</v>
      </c>
      <c r="WXD29" s="12">
        <v>94</v>
      </c>
      <c r="WXE29" s="12">
        <v>99</v>
      </c>
      <c r="WXF29" s="12">
        <v>104</v>
      </c>
      <c r="WXG29" s="12">
        <v>108</v>
      </c>
      <c r="WXH29" s="12">
        <v>113</v>
      </c>
      <c r="WXI29" s="12">
        <v>118</v>
      </c>
      <c r="WXJ29" s="12">
        <v>123</v>
      </c>
      <c r="WXK29" s="12">
        <v>128</v>
      </c>
      <c r="WXL29" s="12">
        <v>133</v>
      </c>
      <c r="WXM29" s="12">
        <v>138</v>
      </c>
      <c r="WXN29" s="12">
        <v>143</v>
      </c>
      <c r="WXO29" s="12">
        <v>148</v>
      </c>
      <c r="WXP29" s="12">
        <v>153</v>
      </c>
      <c r="WXQ29" s="12">
        <v>158</v>
      </c>
      <c r="WXR29" s="12">
        <v>163</v>
      </c>
      <c r="WXS29" s="12">
        <v>168</v>
      </c>
      <c r="WXT29" s="12">
        <v>173</v>
      </c>
      <c r="WXU29" s="12">
        <v>177</v>
      </c>
      <c r="WXV29" s="12">
        <v>182</v>
      </c>
      <c r="WXW29" s="12">
        <v>187</v>
      </c>
      <c r="WXX29" s="12">
        <v>192</v>
      </c>
      <c r="WXY29" s="12">
        <v>197</v>
      </c>
      <c r="WXZ29" s="12">
        <v>202</v>
      </c>
      <c r="WYA29" s="12">
        <v>207</v>
      </c>
      <c r="WYB29" s="12">
        <v>212</v>
      </c>
      <c r="WYC29" s="12">
        <v>217</v>
      </c>
      <c r="WYD29" s="12">
        <v>222</v>
      </c>
      <c r="WYE29" s="12">
        <v>227</v>
      </c>
      <c r="WYF29" s="12">
        <v>232</v>
      </c>
      <c r="WYG29" s="12">
        <v>237</v>
      </c>
      <c r="WYH29" s="12">
        <v>242</v>
      </c>
      <c r="WYI29" s="12">
        <v>246</v>
      </c>
      <c r="WYJ29" s="12">
        <v>251</v>
      </c>
      <c r="WYK29" s="12">
        <v>256</v>
      </c>
      <c r="WYL29" s="12">
        <v>261</v>
      </c>
      <c r="WYM29" s="12">
        <v>266</v>
      </c>
      <c r="WYN29" s="12">
        <v>271</v>
      </c>
      <c r="WYO29" s="12">
        <v>276</v>
      </c>
      <c r="WYP29" s="12">
        <v>281</v>
      </c>
      <c r="WYQ29" s="12">
        <v>286</v>
      </c>
      <c r="WYR29" s="12">
        <v>291</v>
      </c>
      <c r="WYS29" s="12">
        <v>296</v>
      </c>
      <c r="WYT29" s="20">
        <v>29</v>
      </c>
      <c r="WYU29" s="12">
        <v>280</v>
      </c>
      <c r="WYV29" s="12">
        <v>340</v>
      </c>
      <c r="WYW29" s="12">
        <v>400</v>
      </c>
      <c r="WYX29" s="12">
        <v>390</v>
      </c>
      <c r="WYY29" s="12">
        <v>410</v>
      </c>
      <c r="WYZ29" s="12">
        <v>470</v>
      </c>
      <c r="WZA29" s="12">
        <v>500</v>
      </c>
      <c r="WZB29" s="12">
        <v>510</v>
      </c>
      <c r="WZC29" s="12">
        <v>570</v>
      </c>
      <c r="WZD29" s="12">
        <v>560</v>
      </c>
      <c r="WZE29" s="12">
        <v>610</v>
      </c>
      <c r="WZF29" s="12">
        <v>660</v>
      </c>
      <c r="WZG29" s="12">
        <v>690</v>
      </c>
      <c r="WZH29" s="12">
        <v>730</v>
      </c>
      <c r="WZI29" s="12">
        <v>780</v>
      </c>
      <c r="WZJ29" s="12">
        <v>790</v>
      </c>
      <c r="WZK29" s="12">
        <v>820</v>
      </c>
      <c r="WZL29" s="12">
        <v>840</v>
      </c>
      <c r="WZM29" s="12">
        <v>870</v>
      </c>
      <c r="WZN29" s="12">
        <v>930</v>
      </c>
      <c r="WZO29" s="12">
        <v>950</v>
      </c>
      <c r="WZP29" s="12">
        <v>980</v>
      </c>
      <c r="WZQ29" s="12">
        <v>990</v>
      </c>
      <c r="WZR29" s="12">
        <v>1070</v>
      </c>
      <c r="WZS29" s="12">
        <v>1080</v>
      </c>
      <c r="WZT29" s="12">
        <v>1080</v>
      </c>
      <c r="WZU29" s="12">
        <v>1140</v>
      </c>
      <c r="WZV29" s="12">
        <v>1160</v>
      </c>
      <c r="WZW29" s="12">
        <v>1190</v>
      </c>
      <c r="WZX29" s="12">
        <v>1230</v>
      </c>
      <c r="WZY29" s="12">
        <v>1250</v>
      </c>
      <c r="WZZ29" s="12">
        <v>1310</v>
      </c>
      <c r="XAA29" s="12">
        <v>1320</v>
      </c>
      <c r="XAB29" s="12">
        <v>1370</v>
      </c>
      <c r="XAC29" s="12">
        <v>1370</v>
      </c>
      <c r="XAD29" s="12">
        <v>1430</v>
      </c>
      <c r="XAE29" s="12">
        <v>1450</v>
      </c>
      <c r="XAF29" s="12">
        <v>1500</v>
      </c>
      <c r="XAG29" s="12">
        <v>1530</v>
      </c>
      <c r="XAH29" s="12">
        <v>1560</v>
      </c>
      <c r="XAI29" s="12">
        <v>1600</v>
      </c>
      <c r="XAJ29" s="12">
        <v>1620</v>
      </c>
      <c r="XAK29" s="12">
        <v>1620</v>
      </c>
      <c r="XAL29" s="12">
        <v>1700</v>
      </c>
      <c r="XAM29" s="12">
        <v>1700</v>
      </c>
      <c r="XAN29" s="12">
        <v>1720</v>
      </c>
      <c r="XAO29" s="20">
        <v>29</v>
      </c>
      <c r="XAP29" s="12">
        <v>150</v>
      </c>
      <c r="XAQ29" s="12">
        <v>180</v>
      </c>
      <c r="XAR29" s="12">
        <v>210</v>
      </c>
      <c r="XAS29" s="12">
        <v>240</v>
      </c>
      <c r="XAT29" s="12">
        <v>300</v>
      </c>
      <c r="XAU29" s="12">
        <v>340</v>
      </c>
      <c r="XAV29" s="12">
        <v>340</v>
      </c>
      <c r="XAW29" s="12">
        <v>400</v>
      </c>
      <c r="XAX29" s="12">
        <v>400</v>
      </c>
      <c r="XAY29" s="12">
        <v>460</v>
      </c>
      <c r="XAZ29" s="12">
        <v>480</v>
      </c>
      <c r="XBA29" s="12">
        <v>500</v>
      </c>
      <c r="XBB29" s="12">
        <v>560</v>
      </c>
      <c r="XBC29" s="12">
        <v>580</v>
      </c>
      <c r="XBD29" s="12">
        <v>610</v>
      </c>
      <c r="XBE29" s="12">
        <v>640</v>
      </c>
      <c r="XBF29" s="12">
        <v>660</v>
      </c>
      <c r="XBG29" s="12">
        <v>660</v>
      </c>
      <c r="XBH29" s="12">
        <v>780</v>
      </c>
      <c r="XBI29" s="12">
        <v>780</v>
      </c>
      <c r="XBJ29" s="12">
        <v>820</v>
      </c>
      <c r="XBK29" s="12">
        <v>840</v>
      </c>
      <c r="XBL29" s="12">
        <v>910</v>
      </c>
      <c r="XBM29" s="12">
        <v>910</v>
      </c>
      <c r="XBN29" s="12">
        <v>920</v>
      </c>
      <c r="XBO29" s="12">
        <v>990</v>
      </c>
      <c r="XBP29" s="12">
        <v>1020</v>
      </c>
      <c r="XBQ29" s="12">
        <v>1020</v>
      </c>
      <c r="XBR29" s="12">
        <v>1050</v>
      </c>
      <c r="XBS29" s="12">
        <v>1120</v>
      </c>
      <c r="XBT29" s="12">
        <v>1120</v>
      </c>
      <c r="XBU29" s="12">
        <v>1190</v>
      </c>
      <c r="XBV29" s="12">
        <v>1240</v>
      </c>
      <c r="XBW29" s="12">
        <v>1240</v>
      </c>
      <c r="XBX29" s="12">
        <v>1300</v>
      </c>
      <c r="XBY29" s="12">
        <v>1380</v>
      </c>
      <c r="XBZ29" s="12">
        <v>1380</v>
      </c>
      <c r="XCA29" s="12">
        <v>1420</v>
      </c>
      <c r="XCB29" s="12">
        <v>1470</v>
      </c>
      <c r="XCC29" s="12">
        <v>1490</v>
      </c>
      <c r="XCD29" s="12">
        <v>1520</v>
      </c>
      <c r="XCE29" s="12">
        <v>1550</v>
      </c>
      <c r="XCF29" s="12">
        <v>1550</v>
      </c>
      <c r="XCG29" s="12">
        <v>1570</v>
      </c>
      <c r="XCH29" s="12">
        <v>1670</v>
      </c>
      <c r="XCI29" s="12">
        <v>1670</v>
      </c>
      <c r="XCJ29" s="7">
        <v>29</v>
      </c>
      <c r="XCK29" s="12"/>
      <c r="XCL29" s="12"/>
      <c r="XCM29" s="12"/>
      <c r="XCN29" s="12"/>
      <c r="XCO29" s="12"/>
      <c r="XCP29" s="12"/>
      <c r="XCQ29" s="12">
        <v>16</v>
      </c>
      <c r="XCR29" s="12">
        <v>17</v>
      </c>
      <c r="XCS29" s="12">
        <v>19</v>
      </c>
      <c r="XCT29" s="12">
        <v>20</v>
      </c>
      <c r="XCU29" s="12">
        <v>22</v>
      </c>
      <c r="XCV29" s="12">
        <v>23</v>
      </c>
      <c r="XCW29" s="12">
        <v>25</v>
      </c>
      <c r="XCX29" s="12">
        <v>26</v>
      </c>
      <c r="XCY29" s="12">
        <v>28</v>
      </c>
      <c r="XCZ29" s="12">
        <v>29</v>
      </c>
      <c r="XDA29" s="12">
        <v>31</v>
      </c>
      <c r="XDB29" s="12">
        <v>32</v>
      </c>
      <c r="XDC29" s="12">
        <v>34</v>
      </c>
      <c r="XDD29" s="12">
        <v>36</v>
      </c>
      <c r="XDE29" s="12">
        <v>37</v>
      </c>
      <c r="XDF29" s="12">
        <v>39</v>
      </c>
      <c r="XDG29" s="12">
        <v>41</v>
      </c>
      <c r="XDH29" s="12">
        <v>42</v>
      </c>
      <c r="XDI29" s="12">
        <v>44</v>
      </c>
      <c r="XDJ29" s="12">
        <v>45</v>
      </c>
      <c r="XDK29" s="12">
        <v>47</v>
      </c>
      <c r="XDL29" s="12">
        <v>48</v>
      </c>
      <c r="XDM29" s="12">
        <v>50</v>
      </c>
      <c r="XDN29" s="12">
        <v>51</v>
      </c>
      <c r="XDO29" s="12">
        <v>53</v>
      </c>
      <c r="XDP29" s="12">
        <v>55</v>
      </c>
      <c r="XDQ29" s="12">
        <v>57</v>
      </c>
      <c r="XDR29" s="12">
        <v>58</v>
      </c>
      <c r="XDS29" s="12">
        <v>60</v>
      </c>
      <c r="XDT29" s="12"/>
      <c r="XDU29" s="12"/>
      <c r="XDV29" s="12"/>
      <c r="XDW29" s="12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>
        <f t="shared" si="0"/>
        <v>0</v>
      </c>
      <c r="XES29" s="4">
        <f t="shared" si="1"/>
        <v>0</v>
      </c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pans="1:103 16170:16384">
      <c r="A30" s="62">
        <f t="shared" si="2"/>
        <v>0</v>
      </c>
      <c r="B30" s="61" t="e">
        <f>O2*A30</f>
        <v>#DIV/0!</v>
      </c>
      <c r="C30" s="75">
        <v>28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31"/>
      <c r="O30" s="38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WWX30" s="1"/>
      <c r="WWY30" s="20">
        <v>30</v>
      </c>
      <c r="WWZ30" s="12">
        <v>79</v>
      </c>
      <c r="WXA30" s="12">
        <v>85</v>
      </c>
      <c r="WXB30" s="12">
        <v>90</v>
      </c>
      <c r="WXC30" s="12">
        <v>95</v>
      </c>
      <c r="WXD30" s="12">
        <v>100</v>
      </c>
      <c r="WXE30" s="12">
        <v>106</v>
      </c>
      <c r="WXF30" s="12">
        <v>111</v>
      </c>
      <c r="WXG30" s="12">
        <v>116</v>
      </c>
      <c r="WXH30" s="12">
        <v>121</v>
      </c>
      <c r="WXI30" s="12">
        <v>127</v>
      </c>
      <c r="WXJ30" s="12">
        <v>132</v>
      </c>
      <c r="WXK30" s="12">
        <v>137</v>
      </c>
      <c r="WXL30" s="12">
        <v>143</v>
      </c>
      <c r="WXM30" s="12">
        <v>148</v>
      </c>
      <c r="WXN30" s="12">
        <v>153</v>
      </c>
      <c r="WXO30" s="12">
        <v>158</v>
      </c>
      <c r="WXP30" s="12">
        <v>164</v>
      </c>
      <c r="WXQ30" s="12">
        <v>169</v>
      </c>
      <c r="WXR30" s="12">
        <v>174</v>
      </c>
      <c r="WXS30" s="12">
        <v>180</v>
      </c>
      <c r="WXT30" s="12">
        <v>185</v>
      </c>
      <c r="WXU30" s="12">
        <v>190</v>
      </c>
      <c r="WXV30" s="12">
        <v>195</v>
      </c>
      <c r="WXW30" s="12">
        <v>201</v>
      </c>
      <c r="WXX30" s="12">
        <v>206</v>
      </c>
      <c r="WXY30" s="12">
        <v>211</v>
      </c>
      <c r="WXZ30" s="12">
        <v>217</v>
      </c>
      <c r="WYA30" s="12">
        <v>222</v>
      </c>
      <c r="WYB30" s="12">
        <v>227</v>
      </c>
      <c r="WYC30" s="12">
        <v>232</v>
      </c>
      <c r="WYD30" s="12">
        <v>238</v>
      </c>
      <c r="WYE30" s="12">
        <v>243</v>
      </c>
      <c r="WYF30" s="12">
        <v>248</v>
      </c>
      <c r="WYG30" s="12">
        <v>254</v>
      </c>
      <c r="WYH30" s="12">
        <v>259</v>
      </c>
      <c r="WYI30" s="12">
        <v>264</v>
      </c>
      <c r="WYJ30" s="12">
        <v>269</v>
      </c>
      <c r="WYK30" s="12">
        <v>275</v>
      </c>
      <c r="WYL30" s="12">
        <v>280</v>
      </c>
      <c r="WYM30" s="12">
        <v>285</v>
      </c>
      <c r="WYN30" s="12">
        <v>291</v>
      </c>
      <c r="WYO30" s="12">
        <v>296</v>
      </c>
      <c r="WYP30" s="12">
        <v>301</v>
      </c>
      <c r="WYQ30" s="12">
        <v>306</v>
      </c>
      <c r="WYR30" s="12">
        <v>312</v>
      </c>
      <c r="WYS30" s="12">
        <v>317</v>
      </c>
      <c r="WYT30" s="20">
        <v>30</v>
      </c>
      <c r="WYU30" s="12">
        <v>310</v>
      </c>
      <c r="WYV30" s="12">
        <v>380</v>
      </c>
      <c r="WYW30" s="12">
        <v>400</v>
      </c>
      <c r="WYX30" s="12">
        <v>420</v>
      </c>
      <c r="WYY30" s="12">
        <v>460</v>
      </c>
      <c r="WYZ30" s="12">
        <v>490</v>
      </c>
      <c r="WZA30" s="12">
        <v>530</v>
      </c>
      <c r="WZB30" s="12">
        <v>580</v>
      </c>
      <c r="WZC30" s="12">
        <v>590</v>
      </c>
      <c r="WZD30" s="12">
        <v>640</v>
      </c>
      <c r="WZE30" s="12">
        <v>660</v>
      </c>
      <c r="WZF30" s="12">
        <v>710</v>
      </c>
      <c r="WZG30" s="12">
        <v>720</v>
      </c>
      <c r="WZH30" s="12">
        <v>760</v>
      </c>
      <c r="WZI30" s="12">
        <v>830</v>
      </c>
      <c r="WZJ30" s="12">
        <v>910</v>
      </c>
      <c r="WZK30" s="12">
        <v>920</v>
      </c>
      <c r="WZL30" s="12">
        <v>960</v>
      </c>
      <c r="WZM30" s="12">
        <v>980</v>
      </c>
      <c r="WZN30" s="12">
        <v>1000</v>
      </c>
      <c r="WZO30" s="12">
        <v>1060</v>
      </c>
      <c r="WZP30" s="12">
        <v>1090</v>
      </c>
      <c r="WZQ30" s="12">
        <v>1130</v>
      </c>
      <c r="WZR30" s="12">
        <v>1150</v>
      </c>
      <c r="WZS30" s="12">
        <v>1170</v>
      </c>
      <c r="WZT30" s="12">
        <v>1240</v>
      </c>
      <c r="WZU30" s="12">
        <v>1260</v>
      </c>
      <c r="WZV30" s="12">
        <v>1300</v>
      </c>
      <c r="WZW30" s="12">
        <v>1320</v>
      </c>
      <c r="WZX30" s="12">
        <v>1360</v>
      </c>
      <c r="WZY30" s="12">
        <v>1380</v>
      </c>
      <c r="WZZ30" s="12">
        <v>1380</v>
      </c>
      <c r="XAA30" s="12">
        <v>1460</v>
      </c>
      <c r="XAB30" s="12">
        <v>1490</v>
      </c>
      <c r="XAC30" s="12">
        <v>1550</v>
      </c>
      <c r="XAD30" s="12">
        <v>1580</v>
      </c>
      <c r="XAE30" s="12">
        <v>1590</v>
      </c>
      <c r="XAF30" s="12">
        <v>1650</v>
      </c>
      <c r="XAG30" s="12">
        <v>1690</v>
      </c>
      <c r="XAH30" s="12">
        <v>1710</v>
      </c>
      <c r="XAI30" s="12">
        <v>1730</v>
      </c>
      <c r="XAJ30" s="12">
        <v>1750</v>
      </c>
      <c r="XAK30" s="12">
        <v>1800</v>
      </c>
      <c r="XAL30" s="12">
        <v>1810</v>
      </c>
      <c r="XAM30" s="12">
        <v>1890</v>
      </c>
      <c r="XAN30" s="12">
        <v>1890</v>
      </c>
      <c r="XAO30" s="20">
        <v>30</v>
      </c>
      <c r="XAP30" s="12">
        <v>150</v>
      </c>
      <c r="XAQ30" s="12">
        <v>180</v>
      </c>
      <c r="XAR30" s="12">
        <v>250</v>
      </c>
      <c r="XAS30" s="12">
        <v>240</v>
      </c>
      <c r="XAT30" s="12">
        <v>300</v>
      </c>
      <c r="XAU30" s="12">
        <v>340</v>
      </c>
      <c r="XAV30" s="12">
        <v>390</v>
      </c>
      <c r="XAW30" s="12">
        <v>400</v>
      </c>
      <c r="XAX30" s="12">
        <v>460</v>
      </c>
      <c r="XAY30" s="12">
        <v>460</v>
      </c>
      <c r="XAZ30" s="12">
        <v>530</v>
      </c>
      <c r="XBA30" s="12">
        <v>550</v>
      </c>
      <c r="XBB30" s="12">
        <v>580</v>
      </c>
      <c r="XBC30" s="12">
        <v>610</v>
      </c>
      <c r="XBD30" s="12">
        <v>710</v>
      </c>
      <c r="XBE30" s="12">
        <v>740</v>
      </c>
      <c r="XBF30" s="12">
        <v>740</v>
      </c>
      <c r="XBG30" s="12">
        <v>770</v>
      </c>
      <c r="XBH30" s="12">
        <v>820</v>
      </c>
      <c r="XBI30" s="12">
        <v>820</v>
      </c>
      <c r="XBJ30" s="12">
        <v>920</v>
      </c>
      <c r="XBK30" s="12">
        <v>940</v>
      </c>
      <c r="XBL30" s="12">
        <v>960</v>
      </c>
      <c r="XBM30" s="12">
        <v>1010</v>
      </c>
      <c r="XBN30" s="12">
        <v>1030</v>
      </c>
      <c r="XBO30" s="12">
        <v>1070</v>
      </c>
      <c r="XBP30" s="12">
        <v>1120</v>
      </c>
      <c r="XBQ30" s="12">
        <v>1140</v>
      </c>
      <c r="XBR30" s="12">
        <v>1170</v>
      </c>
      <c r="XBS30" s="12">
        <v>1170</v>
      </c>
      <c r="XBT30" s="12">
        <v>1200</v>
      </c>
      <c r="XBU30" s="12">
        <v>1290</v>
      </c>
      <c r="XBV30" s="12">
        <v>1300</v>
      </c>
      <c r="XBW30" s="12">
        <v>1350</v>
      </c>
      <c r="XBX30" s="12">
        <v>1380</v>
      </c>
      <c r="XBY30" s="12">
        <v>1380</v>
      </c>
      <c r="XBZ30" s="12">
        <v>1470</v>
      </c>
      <c r="XCA30" s="12">
        <v>1470</v>
      </c>
      <c r="XCB30" s="12">
        <v>1490</v>
      </c>
      <c r="XCC30" s="12">
        <v>1520</v>
      </c>
      <c r="XCD30" s="12">
        <v>1550</v>
      </c>
      <c r="XCE30" s="12">
        <v>1590</v>
      </c>
      <c r="XCF30" s="12">
        <v>1660</v>
      </c>
      <c r="XCG30" s="12">
        <v>1710</v>
      </c>
      <c r="XCH30" s="12">
        <v>1720</v>
      </c>
      <c r="XCI30" s="12">
        <v>1750</v>
      </c>
      <c r="XCJ30" s="7">
        <v>30</v>
      </c>
      <c r="XCK30" s="12"/>
      <c r="XCL30" s="12"/>
      <c r="XCM30" s="12"/>
      <c r="XCN30" s="12"/>
      <c r="XCO30" s="12"/>
      <c r="XCP30" s="12"/>
      <c r="XCQ30" s="12">
        <v>16</v>
      </c>
      <c r="XCR30" s="12">
        <v>17</v>
      </c>
      <c r="XCS30" s="12">
        <v>19</v>
      </c>
      <c r="XCT30" s="12">
        <v>20</v>
      </c>
      <c r="XCU30" s="12">
        <v>22</v>
      </c>
      <c r="XCV30" s="12">
        <v>23</v>
      </c>
      <c r="XCW30" s="12">
        <v>25</v>
      </c>
      <c r="XCX30" s="12">
        <v>26</v>
      </c>
      <c r="XCY30" s="12">
        <v>28</v>
      </c>
      <c r="XCZ30" s="12">
        <v>29</v>
      </c>
      <c r="XDA30" s="12">
        <v>31</v>
      </c>
      <c r="XDB30" s="12">
        <v>32</v>
      </c>
      <c r="XDC30" s="12">
        <v>34</v>
      </c>
      <c r="XDD30" s="12">
        <v>35</v>
      </c>
      <c r="XDE30" s="12">
        <v>37</v>
      </c>
      <c r="XDF30" s="12">
        <v>38</v>
      </c>
      <c r="XDG30" s="12">
        <v>40</v>
      </c>
      <c r="XDH30" s="12">
        <v>42</v>
      </c>
      <c r="XDI30" s="12">
        <v>43</v>
      </c>
      <c r="XDJ30" s="12">
        <v>45</v>
      </c>
      <c r="XDK30" s="12">
        <v>47</v>
      </c>
      <c r="XDL30" s="12">
        <v>48</v>
      </c>
      <c r="XDM30" s="12">
        <v>50</v>
      </c>
      <c r="XDN30" s="12">
        <v>51</v>
      </c>
      <c r="XDO30" s="12">
        <v>53</v>
      </c>
      <c r="XDP30" s="12">
        <v>54</v>
      </c>
      <c r="XDQ30" s="12">
        <v>56</v>
      </c>
      <c r="XDR30" s="12">
        <v>57</v>
      </c>
      <c r="XDS30" s="12">
        <v>59</v>
      </c>
      <c r="XDT30" s="12"/>
      <c r="XDU30" s="12"/>
      <c r="XDV30" s="12"/>
      <c r="XDW30" s="12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>
        <f t="shared" si="0"/>
        <v>0</v>
      </c>
      <c r="XES30" s="4">
        <f t="shared" si="1"/>
        <v>0</v>
      </c>
      <c r="XET30" s="1"/>
      <c r="XEU30" s="1"/>
      <c r="XEV30" s="1"/>
      <c r="XEW30" s="1"/>
      <c r="XEX30" s="1"/>
      <c r="XEY30" s="1"/>
      <c r="XEZ30" s="1"/>
      <c r="XFA30" s="1"/>
      <c r="XFB30" s="1"/>
      <c r="XFC30" s="1"/>
      <c r="XFD30" s="1"/>
    </row>
    <row r="31" spans="1:103 16170:16384">
      <c r="A31" s="62">
        <f t="shared" si="2"/>
        <v>0</v>
      </c>
      <c r="B31" s="61" t="e">
        <f>O2*A31</f>
        <v>#DIV/0!</v>
      </c>
      <c r="C31" s="75">
        <v>29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31"/>
      <c r="O31" s="38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WWX31" s="1"/>
      <c r="WWY31" s="20">
        <v>31</v>
      </c>
      <c r="WWZ31" s="12">
        <v>85</v>
      </c>
      <c r="WXA31" s="12">
        <v>90</v>
      </c>
      <c r="WXB31" s="12">
        <v>96</v>
      </c>
      <c r="WXC31" s="12">
        <v>102</v>
      </c>
      <c r="WXD31" s="12">
        <v>107</v>
      </c>
      <c r="WXE31" s="12">
        <v>113</v>
      </c>
      <c r="WXF31" s="12">
        <v>119</v>
      </c>
      <c r="WXG31" s="12">
        <v>124</v>
      </c>
      <c r="WXH31" s="12">
        <v>130</v>
      </c>
      <c r="WXI31" s="12">
        <v>136</v>
      </c>
      <c r="WXJ31" s="12">
        <v>141</v>
      </c>
      <c r="WXK31" s="12">
        <v>147</v>
      </c>
      <c r="WXL31" s="12">
        <v>152</v>
      </c>
      <c r="WXM31" s="12">
        <v>158</v>
      </c>
      <c r="WXN31" s="12">
        <v>164</v>
      </c>
      <c r="WXO31" s="12">
        <v>169</v>
      </c>
      <c r="WXP31" s="12">
        <v>175</v>
      </c>
      <c r="WXQ31" s="12">
        <v>181</v>
      </c>
      <c r="WXR31" s="12">
        <v>186</v>
      </c>
      <c r="WXS31" s="12">
        <v>192</v>
      </c>
      <c r="WXT31" s="12">
        <v>198</v>
      </c>
      <c r="WXU31" s="12">
        <v>203</v>
      </c>
      <c r="WXV31" s="12">
        <v>209</v>
      </c>
      <c r="WXW31" s="12">
        <v>215</v>
      </c>
      <c r="WXX31" s="12">
        <v>220</v>
      </c>
      <c r="WXY31" s="12">
        <v>226</v>
      </c>
      <c r="WXZ31" s="12">
        <v>232</v>
      </c>
      <c r="WYA31" s="12">
        <v>237</v>
      </c>
      <c r="WYB31" s="12">
        <v>243</v>
      </c>
      <c r="WYC31" s="12">
        <v>248</v>
      </c>
      <c r="WYD31" s="12">
        <v>254</v>
      </c>
      <c r="WYE31" s="12">
        <v>260</v>
      </c>
      <c r="WYF31" s="12">
        <v>265</v>
      </c>
      <c r="WYG31" s="12">
        <v>271</v>
      </c>
      <c r="WYH31" s="12">
        <v>277</v>
      </c>
      <c r="WYI31" s="12">
        <v>282</v>
      </c>
      <c r="WYJ31" s="12">
        <v>288</v>
      </c>
      <c r="WYK31" s="12">
        <v>294</v>
      </c>
      <c r="WYL31" s="12">
        <v>299</v>
      </c>
      <c r="WYM31" s="12">
        <v>305</v>
      </c>
      <c r="WYN31" s="12">
        <v>311</v>
      </c>
      <c r="WYO31" s="12">
        <v>316</v>
      </c>
      <c r="WYP31" s="12">
        <v>322</v>
      </c>
      <c r="WYQ31" s="12">
        <v>328</v>
      </c>
      <c r="WYR31" s="12">
        <v>333</v>
      </c>
      <c r="WYS31" s="12">
        <v>339</v>
      </c>
      <c r="WYT31" s="20">
        <v>31</v>
      </c>
      <c r="WYU31" s="12">
        <v>360</v>
      </c>
      <c r="WYV31" s="12">
        <v>380</v>
      </c>
      <c r="WYW31" s="12">
        <v>430</v>
      </c>
      <c r="WYX31" s="12">
        <v>420</v>
      </c>
      <c r="WYY31" s="12">
        <v>490</v>
      </c>
      <c r="WYZ31" s="12">
        <v>520</v>
      </c>
      <c r="WZA31" s="12">
        <v>560</v>
      </c>
      <c r="WZB31" s="12">
        <v>630</v>
      </c>
      <c r="WZC31" s="12">
        <v>670</v>
      </c>
      <c r="WZD31" s="12">
        <v>720</v>
      </c>
      <c r="WZE31" s="12">
        <v>740</v>
      </c>
      <c r="WZF31" s="12">
        <v>770</v>
      </c>
      <c r="WZG31" s="12">
        <v>840</v>
      </c>
      <c r="WZH31" s="12">
        <v>850</v>
      </c>
      <c r="WZI31" s="12">
        <v>890</v>
      </c>
      <c r="WZJ31" s="12">
        <v>910</v>
      </c>
      <c r="WZK31" s="12">
        <v>940</v>
      </c>
      <c r="WZL31" s="12">
        <v>1000</v>
      </c>
      <c r="WZM31" s="12">
        <v>1030</v>
      </c>
      <c r="WZN31" s="12">
        <v>1050</v>
      </c>
      <c r="WZO31" s="12">
        <v>1110</v>
      </c>
      <c r="WZP31" s="12">
        <v>1140</v>
      </c>
      <c r="WZQ31" s="12">
        <v>1220</v>
      </c>
      <c r="WZR31" s="12">
        <v>1220</v>
      </c>
      <c r="WZS31" s="12">
        <v>1250</v>
      </c>
      <c r="WZT31" s="12">
        <v>1280</v>
      </c>
      <c r="WZU31" s="12">
        <v>1340</v>
      </c>
      <c r="WZV31" s="12">
        <v>1360</v>
      </c>
      <c r="WZW31" s="12">
        <v>1440</v>
      </c>
      <c r="WZX31" s="12">
        <v>1480</v>
      </c>
      <c r="WZY31" s="12">
        <v>1520</v>
      </c>
      <c r="WZZ31" s="12">
        <v>1570</v>
      </c>
      <c r="XAA31" s="12">
        <v>1580</v>
      </c>
      <c r="XAB31" s="12">
        <v>1600</v>
      </c>
      <c r="XAC31" s="12">
        <v>1620</v>
      </c>
      <c r="XAD31" s="12">
        <v>1680</v>
      </c>
      <c r="XAE31" s="12">
        <v>1760</v>
      </c>
      <c r="XAF31" s="12">
        <v>1770</v>
      </c>
      <c r="XAG31" s="12">
        <v>1770</v>
      </c>
      <c r="XAH31" s="12">
        <v>1820</v>
      </c>
      <c r="XAI31" s="12">
        <v>1850</v>
      </c>
      <c r="XAJ31" s="12">
        <v>1860</v>
      </c>
      <c r="XAK31" s="12">
        <v>1920</v>
      </c>
      <c r="XAL31" s="12">
        <v>1970</v>
      </c>
      <c r="XAM31" s="12">
        <v>1980</v>
      </c>
      <c r="XAN31" s="12">
        <v>2030</v>
      </c>
      <c r="XAO31" s="20">
        <v>31</v>
      </c>
      <c r="XAP31" s="12">
        <v>150</v>
      </c>
      <c r="XAQ31" s="12">
        <v>210</v>
      </c>
      <c r="XAR31" s="12">
        <v>250</v>
      </c>
      <c r="XAS31" s="12">
        <v>290</v>
      </c>
      <c r="XAT31" s="12">
        <v>340</v>
      </c>
      <c r="XAU31" s="12">
        <v>390</v>
      </c>
      <c r="XAV31" s="12">
        <v>390</v>
      </c>
      <c r="XAW31" s="12">
        <v>460</v>
      </c>
      <c r="XAX31" s="12">
        <v>460</v>
      </c>
      <c r="XAY31" s="12">
        <v>510</v>
      </c>
      <c r="XAZ31" s="12">
        <v>530</v>
      </c>
      <c r="XBA31" s="12">
        <v>640</v>
      </c>
      <c r="XBB31" s="12">
        <v>660</v>
      </c>
      <c r="XBC31" s="12">
        <v>690</v>
      </c>
      <c r="XBD31" s="12">
        <v>710</v>
      </c>
      <c r="XBE31" s="12">
        <v>740</v>
      </c>
      <c r="XBF31" s="12">
        <v>820</v>
      </c>
      <c r="XBG31" s="12">
        <v>820</v>
      </c>
      <c r="XBH31" s="12">
        <v>870</v>
      </c>
      <c r="XBI31" s="12">
        <v>920</v>
      </c>
      <c r="XBJ31" s="12">
        <v>920</v>
      </c>
      <c r="XBK31" s="12">
        <v>980</v>
      </c>
      <c r="XBL31" s="12">
        <v>1010</v>
      </c>
      <c r="XBM31" s="12">
        <v>1030</v>
      </c>
      <c r="XBN31" s="12">
        <v>1150</v>
      </c>
      <c r="XBO31" s="12">
        <v>1180</v>
      </c>
      <c r="XBP31" s="12">
        <v>1200</v>
      </c>
      <c r="XBQ31" s="12">
        <v>1230</v>
      </c>
      <c r="XBR31" s="12">
        <v>1290</v>
      </c>
      <c r="XBS31" s="12">
        <v>1320</v>
      </c>
      <c r="XBT31" s="12">
        <v>1340</v>
      </c>
      <c r="XBU31" s="12">
        <v>1400</v>
      </c>
      <c r="XBV31" s="12">
        <v>1410</v>
      </c>
      <c r="XBW31" s="12">
        <v>1420</v>
      </c>
      <c r="XBX31" s="12">
        <v>1540</v>
      </c>
      <c r="XBY31" s="12">
        <v>1580</v>
      </c>
      <c r="XBZ31" s="12">
        <v>1580</v>
      </c>
      <c r="XCA31" s="12">
        <v>1600</v>
      </c>
      <c r="XCB31" s="12">
        <v>1660</v>
      </c>
      <c r="XCC31" s="12">
        <v>1690</v>
      </c>
      <c r="XCD31" s="12">
        <v>1700</v>
      </c>
      <c r="XCE31" s="12">
        <v>1750</v>
      </c>
      <c r="XCF31" s="12">
        <v>1770</v>
      </c>
      <c r="XCG31" s="12">
        <v>1780</v>
      </c>
      <c r="XCH31" s="12">
        <v>1900</v>
      </c>
      <c r="XCI31" s="12">
        <v>1900</v>
      </c>
      <c r="XCJ31" s="7">
        <v>31</v>
      </c>
      <c r="XCK31" s="12"/>
      <c r="XCL31" s="12"/>
      <c r="XCM31" s="12"/>
      <c r="XCN31" s="12"/>
      <c r="XCO31" s="12"/>
      <c r="XCP31" s="12"/>
      <c r="XCQ31" s="12">
        <v>16</v>
      </c>
      <c r="XCR31" s="12">
        <v>17</v>
      </c>
      <c r="XCS31" s="12">
        <v>19</v>
      </c>
      <c r="XCT31" s="12">
        <v>20</v>
      </c>
      <c r="XCU31" s="12">
        <v>22</v>
      </c>
      <c r="XCV31" s="12">
        <v>23</v>
      </c>
      <c r="XCW31" s="12">
        <v>25</v>
      </c>
      <c r="XCX31" s="12">
        <v>26</v>
      </c>
      <c r="XCY31" s="12">
        <v>28</v>
      </c>
      <c r="XCZ31" s="12">
        <v>29</v>
      </c>
      <c r="XDA31" s="12">
        <v>31</v>
      </c>
      <c r="XDB31" s="12">
        <v>32</v>
      </c>
      <c r="XDC31" s="12">
        <v>34</v>
      </c>
      <c r="XDD31" s="12">
        <v>35</v>
      </c>
      <c r="XDE31" s="12">
        <v>37</v>
      </c>
      <c r="XDF31" s="12">
        <v>38</v>
      </c>
      <c r="XDG31" s="12">
        <v>40</v>
      </c>
      <c r="XDH31" s="12">
        <v>41</v>
      </c>
      <c r="XDI31" s="12">
        <v>43</v>
      </c>
      <c r="XDJ31" s="12">
        <v>44</v>
      </c>
      <c r="XDK31" s="12">
        <v>46</v>
      </c>
      <c r="XDL31" s="12">
        <v>48</v>
      </c>
      <c r="XDM31" s="12">
        <v>49</v>
      </c>
      <c r="XDN31" s="12">
        <v>51</v>
      </c>
      <c r="XDO31" s="12">
        <v>53</v>
      </c>
      <c r="XDP31" s="12">
        <v>54</v>
      </c>
      <c r="XDQ31" s="12">
        <v>56</v>
      </c>
      <c r="XDR31" s="12">
        <v>57</v>
      </c>
      <c r="XDS31" s="12">
        <v>59</v>
      </c>
      <c r="XDT31" s="12"/>
      <c r="XDU31" s="12"/>
      <c r="XDV31" s="12"/>
      <c r="XDW31" s="12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>
        <f t="shared" si="0"/>
        <v>0</v>
      </c>
      <c r="XES31" s="4">
        <f t="shared" si="1"/>
        <v>0</v>
      </c>
      <c r="XET31" s="1"/>
      <c r="XEU31" s="1"/>
      <c r="XEV31" s="1"/>
      <c r="XEW31" s="1"/>
      <c r="XEX31" s="1"/>
      <c r="XEY31" s="1"/>
      <c r="XEZ31" s="1"/>
      <c r="XFA31" s="1"/>
      <c r="XFB31" s="1"/>
      <c r="XFC31" s="1"/>
      <c r="XFD31" s="1"/>
    </row>
    <row r="32" spans="1:103 16170:16384">
      <c r="A32" s="62">
        <f t="shared" si="2"/>
        <v>0</v>
      </c>
      <c r="B32" s="61" t="e">
        <f>O2*A32</f>
        <v>#DIV/0!</v>
      </c>
      <c r="C32" s="75">
        <v>30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31"/>
      <c r="O32" s="38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WWX32" s="1"/>
      <c r="WWY32" s="20">
        <v>32</v>
      </c>
      <c r="WWZ32" s="12">
        <v>90</v>
      </c>
      <c r="WXA32" s="12">
        <v>96</v>
      </c>
      <c r="WXB32" s="12">
        <v>102</v>
      </c>
      <c r="WXC32" s="12">
        <v>108</v>
      </c>
      <c r="WXD32" s="12">
        <v>114</v>
      </c>
      <c r="WXE32" s="12">
        <v>120</v>
      </c>
      <c r="WXF32" s="12">
        <v>126</v>
      </c>
      <c r="WXG32" s="12">
        <v>133</v>
      </c>
      <c r="WXH32" s="12">
        <v>139</v>
      </c>
      <c r="WXI32" s="12">
        <v>145</v>
      </c>
      <c r="WXJ32" s="12">
        <v>151</v>
      </c>
      <c r="WXK32" s="12">
        <v>157</v>
      </c>
      <c r="WXL32" s="12">
        <v>163</v>
      </c>
      <c r="WXM32" s="12">
        <v>169</v>
      </c>
      <c r="WXN32" s="12">
        <v>175</v>
      </c>
      <c r="WXO32" s="12">
        <v>181</v>
      </c>
      <c r="WXP32" s="12">
        <v>187</v>
      </c>
      <c r="WXQ32" s="12">
        <v>193</v>
      </c>
      <c r="WXR32" s="12">
        <v>199</v>
      </c>
      <c r="WXS32" s="12">
        <v>205</v>
      </c>
      <c r="WXT32" s="12">
        <v>211</v>
      </c>
      <c r="WXU32" s="12">
        <v>217</v>
      </c>
      <c r="WXV32" s="12">
        <v>223</v>
      </c>
      <c r="WXW32" s="12">
        <v>229</v>
      </c>
      <c r="WXX32" s="12">
        <v>235</v>
      </c>
      <c r="WXY32" s="12">
        <v>241</v>
      </c>
      <c r="WXZ32" s="12">
        <v>247</v>
      </c>
      <c r="WYA32" s="12">
        <v>253</v>
      </c>
      <c r="WYB32" s="12">
        <v>259</v>
      </c>
      <c r="WYC32" s="12">
        <v>265</v>
      </c>
      <c r="WYD32" s="12">
        <v>271</v>
      </c>
      <c r="WYE32" s="12">
        <v>277</v>
      </c>
      <c r="WYF32" s="12">
        <v>283</v>
      </c>
      <c r="WYG32" s="12">
        <v>289</v>
      </c>
      <c r="WYH32" s="12">
        <v>295</v>
      </c>
      <c r="WYI32" s="12">
        <v>301</v>
      </c>
      <c r="WYJ32" s="12">
        <v>307</v>
      </c>
      <c r="WYK32" s="12">
        <v>313</v>
      </c>
      <c r="WYL32" s="12">
        <v>319</v>
      </c>
      <c r="WYM32" s="12">
        <v>325</v>
      </c>
      <c r="WYN32" s="12">
        <v>331</v>
      </c>
      <c r="WYO32" s="12">
        <v>337</v>
      </c>
      <c r="WYP32" s="12">
        <v>343</v>
      </c>
      <c r="WYQ32" s="12">
        <v>349</v>
      </c>
      <c r="WYR32" s="12">
        <v>355</v>
      </c>
      <c r="WYS32" s="12">
        <v>361</v>
      </c>
      <c r="WYT32" s="20">
        <v>32</v>
      </c>
      <c r="WYU32" s="12">
        <v>380</v>
      </c>
      <c r="WYV32" s="12">
        <v>420</v>
      </c>
      <c r="WYW32" s="12">
        <v>460</v>
      </c>
      <c r="WYX32" s="12">
        <v>480</v>
      </c>
      <c r="WYY32" s="12">
        <v>560</v>
      </c>
      <c r="WYZ32" s="12">
        <v>590</v>
      </c>
      <c r="WZA32" s="12">
        <v>640</v>
      </c>
      <c r="WZB32" s="12">
        <v>660</v>
      </c>
      <c r="WZC32" s="12">
        <v>710</v>
      </c>
      <c r="WZD32" s="12">
        <v>760</v>
      </c>
      <c r="WZE32" s="12">
        <v>810</v>
      </c>
      <c r="WZF32" s="12">
        <v>830</v>
      </c>
      <c r="WZG32" s="12">
        <v>870</v>
      </c>
      <c r="WZH32" s="12">
        <v>910</v>
      </c>
      <c r="WZI32" s="12">
        <v>940</v>
      </c>
      <c r="WZJ32" s="12">
        <v>980</v>
      </c>
      <c r="WZK32" s="12">
        <v>1000</v>
      </c>
      <c r="WZL32" s="12">
        <v>1050</v>
      </c>
      <c r="WZM32" s="12">
        <v>1070</v>
      </c>
      <c r="WZN32" s="12">
        <v>1180</v>
      </c>
      <c r="WZO32" s="12">
        <v>1200</v>
      </c>
      <c r="WZP32" s="12">
        <v>1220</v>
      </c>
      <c r="WZQ32" s="12">
        <v>1250</v>
      </c>
      <c r="WZR32" s="12">
        <v>1270</v>
      </c>
      <c r="WZS32" s="12">
        <v>1340</v>
      </c>
      <c r="WZT32" s="12">
        <v>1380</v>
      </c>
      <c r="WZU32" s="12">
        <v>1400</v>
      </c>
      <c r="WZV32" s="12">
        <v>1470</v>
      </c>
      <c r="WZW32" s="12">
        <v>1480</v>
      </c>
      <c r="WZX32" s="12">
        <v>1540</v>
      </c>
      <c r="WZY32" s="12">
        <v>1560</v>
      </c>
      <c r="WZZ32" s="12">
        <v>1580</v>
      </c>
      <c r="XAA32" s="12">
        <v>1670</v>
      </c>
      <c r="XAB32" s="12">
        <v>1690</v>
      </c>
      <c r="XAC32" s="12">
        <v>1730</v>
      </c>
      <c r="XAD32" s="12">
        <v>1780</v>
      </c>
      <c r="XAE32" s="12">
        <v>1790</v>
      </c>
      <c r="XAF32" s="12">
        <v>1850</v>
      </c>
      <c r="XAG32" s="12">
        <v>1880</v>
      </c>
      <c r="XAH32" s="12">
        <v>1900</v>
      </c>
      <c r="XAI32" s="12">
        <v>1930</v>
      </c>
      <c r="XAJ32" s="12">
        <v>1990</v>
      </c>
      <c r="XAK32" s="12">
        <v>2070</v>
      </c>
      <c r="XAL32" s="12">
        <v>2080</v>
      </c>
      <c r="XAM32" s="12">
        <v>2130</v>
      </c>
      <c r="XAN32" s="12">
        <v>2160</v>
      </c>
      <c r="XAO32" s="20">
        <v>32</v>
      </c>
      <c r="XAP32" s="12">
        <v>150</v>
      </c>
      <c r="XAQ32" s="12">
        <v>210</v>
      </c>
      <c r="XAR32" s="12">
        <v>250</v>
      </c>
      <c r="XAS32" s="12">
        <v>330</v>
      </c>
      <c r="XAT32" s="12">
        <v>340</v>
      </c>
      <c r="XAU32" s="12">
        <v>390</v>
      </c>
      <c r="XAV32" s="12">
        <v>450</v>
      </c>
      <c r="XAW32" s="12">
        <v>460</v>
      </c>
      <c r="XAX32" s="12">
        <v>510</v>
      </c>
      <c r="XAY32" s="12">
        <v>590</v>
      </c>
      <c r="XAZ32" s="12">
        <v>620</v>
      </c>
      <c r="XBA32" s="12">
        <v>640</v>
      </c>
      <c r="XBB32" s="12">
        <v>710</v>
      </c>
      <c r="XBC32" s="12">
        <v>760</v>
      </c>
      <c r="XBD32" s="12">
        <v>780</v>
      </c>
      <c r="XBE32" s="12">
        <v>790</v>
      </c>
      <c r="XBF32" s="12">
        <v>820</v>
      </c>
      <c r="XBG32" s="12">
        <v>860</v>
      </c>
      <c r="XBH32" s="12">
        <v>980</v>
      </c>
      <c r="XBI32" s="12">
        <v>980</v>
      </c>
      <c r="XBJ32" s="12">
        <v>1040</v>
      </c>
      <c r="XBK32" s="12">
        <v>1060</v>
      </c>
      <c r="XBL32" s="12">
        <v>1120</v>
      </c>
      <c r="XBM32" s="12">
        <v>1140</v>
      </c>
      <c r="XBN32" s="12">
        <v>1180</v>
      </c>
      <c r="XBO32" s="12">
        <v>1260</v>
      </c>
      <c r="XBP32" s="12">
        <v>1260</v>
      </c>
      <c r="XBQ32" s="12">
        <v>1290</v>
      </c>
      <c r="XBR32" s="12">
        <v>1320</v>
      </c>
      <c r="XBS32" s="12">
        <v>1320</v>
      </c>
      <c r="XBT32" s="12">
        <v>1440</v>
      </c>
      <c r="XBU32" s="12">
        <v>1450</v>
      </c>
      <c r="XBV32" s="12">
        <v>1460</v>
      </c>
      <c r="XBW32" s="12">
        <v>1620</v>
      </c>
      <c r="XBX32" s="12">
        <v>1650</v>
      </c>
      <c r="XBY32" s="12">
        <v>1660</v>
      </c>
      <c r="XBZ32" s="12">
        <v>1720</v>
      </c>
      <c r="XCA32" s="12">
        <v>1720</v>
      </c>
      <c r="XCB32" s="12">
        <v>1770</v>
      </c>
      <c r="XCC32" s="12">
        <v>1860</v>
      </c>
      <c r="XCD32" s="12">
        <v>1950</v>
      </c>
      <c r="XCE32" s="12">
        <v>1960</v>
      </c>
      <c r="XCF32" s="12">
        <v>2030</v>
      </c>
      <c r="XCG32" s="12">
        <v>2060</v>
      </c>
      <c r="XCH32" s="12">
        <v>2060</v>
      </c>
      <c r="XCI32" s="12">
        <v>2110</v>
      </c>
      <c r="XCJ32" s="7">
        <v>32</v>
      </c>
      <c r="XCK32" s="12"/>
      <c r="XCL32" s="12"/>
      <c r="XCM32" s="12"/>
      <c r="XCN32" s="12"/>
      <c r="XCO32" s="12"/>
      <c r="XCP32" s="12"/>
      <c r="XCQ32" s="12">
        <v>16</v>
      </c>
      <c r="XCR32" s="12">
        <v>17</v>
      </c>
      <c r="XCS32" s="12">
        <v>19</v>
      </c>
      <c r="XCT32" s="12">
        <v>20</v>
      </c>
      <c r="XCU32" s="12">
        <v>22</v>
      </c>
      <c r="XCV32" s="12">
        <v>23</v>
      </c>
      <c r="XCW32" s="12">
        <v>25</v>
      </c>
      <c r="XCX32" s="12">
        <v>26</v>
      </c>
      <c r="XCY32" s="12">
        <v>28</v>
      </c>
      <c r="XCZ32" s="12">
        <v>29</v>
      </c>
      <c r="XDA32" s="12">
        <v>31</v>
      </c>
      <c r="XDB32" s="12">
        <v>32</v>
      </c>
      <c r="XDC32" s="12">
        <v>34</v>
      </c>
      <c r="XDD32" s="12">
        <v>35</v>
      </c>
      <c r="XDE32" s="12">
        <v>37</v>
      </c>
      <c r="XDF32" s="12">
        <v>38</v>
      </c>
      <c r="XDG32" s="12">
        <v>40</v>
      </c>
      <c r="XDH32" s="12">
        <v>41</v>
      </c>
      <c r="XDI32" s="12">
        <v>43</v>
      </c>
      <c r="XDJ32" s="12">
        <v>44</v>
      </c>
      <c r="XDK32" s="12">
        <v>46</v>
      </c>
      <c r="XDL32" s="12">
        <v>48</v>
      </c>
      <c r="XDM32" s="12">
        <v>49</v>
      </c>
      <c r="XDN32" s="12">
        <v>50</v>
      </c>
      <c r="XDO32" s="12">
        <v>52</v>
      </c>
      <c r="XDP32" s="12">
        <v>54</v>
      </c>
      <c r="XDQ32" s="12">
        <v>55</v>
      </c>
      <c r="XDR32" s="12">
        <v>57</v>
      </c>
      <c r="XDS32" s="12">
        <v>59</v>
      </c>
      <c r="XDT32" s="12">
        <v>60</v>
      </c>
      <c r="XDU32" s="12"/>
      <c r="XDV32" s="12"/>
      <c r="XDW32" s="12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>
        <f t="shared" si="0"/>
        <v>0</v>
      </c>
      <c r="XES32" s="4">
        <f t="shared" si="1"/>
        <v>0</v>
      </c>
      <c r="XET32" s="1"/>
      <c r="XEU32" s="1"/>
      <c r="XEV32" s="1"/>
      <c r="XEW32" s="1"/>
      <c r="XEX32" s="1"/>
      <c r="XEY32" s="1"/>
      <c r="XEZ32" s="1"/>
      <c r="XFA32" s="1"/>
      <c r="XFB32" s="1"/>
      <c r="XFC32" s="1"/>
      <c r="XFD32" s="1"/>
    </row>
    <row r="33" spans="1:103 16170:16384">
      <c r="A33" s="62">
        <f t="shared" si="2"/>
        <v>0</v>
      </c>
      <c r="B33" s="61" t="e">
        <f>O2*A33</f>
        <v>#DIV/0!</v>
      </c>
      <c r="C33" s="75">
        <v>31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31"/>
      <c r="O33" s="38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WWX33" s="1"/>
      <c r="WWY33" s="20">
        <v>33</v>
      </c>
      <c r="WWZ33" s="12">
        <v>96</v>
      </c>
      <c r="WXA33" s="12">
        <v>103</v>
      </c>
      <c r="WXB33" s="12">
        <v>109</v>
      </c>
      <c r="WXC33" s="12">
        <v>115</v>
      </c>
      <c r="WXD33" s="12">
        <v>122</v>
      </c>
      <c r="WXE33" s="12">
        <v>128</v>
      </c>
      <c r="WXF33" s="12">
        <v>135</v>
      </c>
      <c r="WXG33" s="12">
        <v>141</v>
      </c>
      <c r="WXH33" s="12">
        <v>147</v>
      </c>
      <c r="WXI33" s="12">
        <v>154</v>
      </c>
      <c r="WXJ33" s="12">
        <v>160</v>
      </c>
      <c r="WXK33" s="12">
        <v>167</v>
      </c>
      <c r="WXL33" s="12">
        <v>173</v>
      </c>
      <c r="WXM33" s="12">
        <v>180</v>
      </c>
      <c r="WXN33" s="12">
        <v>186</v>
      </c>
      <c r="WXO33" s="12">
        <v>192</v>
      </c>
      <c r="WXP33" s="12">
        <v>199</v>
      </c>
      <c r="WXQ33" s="12">
        <v>205</v>
      </c>
      <c r="WXR33" s="12">
        <v>212</v>
      </c>
      <c r="WXS33" s="12">
        <v>218</v>
      </c>
      <c r="WXT33" s="12">
        <v>224</v>
      </c>
      <c r="WXU33" s="12">
        <v>231</v>
      </c>
      <c r="WXV33" s="12">
        <v>237</v>
      </c>
      <c r="WXW33" s="12">
        <v>244</v>
      </c>
      <c r="WXX33" s="12">
        <v>250</v>
      </c>
      <c r="WXY33" s="12">
        <v>256</v>
      </c>
      <c r="WXZ33" s="12">
        <v>263</v>
      </c>
      <c r="WYA33" s="12">
        <v>269</v>
      </c>
      <c r="WYB33" s="12">
        <v>276</v>
      </c>
      <c r="WYC33" s="12">
        <v>282</v>
      </c>
      <c r="WYD33" s="12">
        <v>289</v>
      </c>
      <c r="WYE33" s="12">
        <v>295</v>
      </c>
      <c r="WYF33" s="12">
        <v>301</v>
      </c>
      <c r="WYG33" s="12">
        <v>308</v>
      </c>
      <c r="WYH33" s="12">
        <v>314</v>
      </c>
      <c r="WYI33" s="12">
        <v>321</v>
      </c>
      <c r="WYJ33" s="12">
        <v>327</v>
      </c>
      <c r="WYK33" s="12">
        <v>333</v>
      </c>
      <c r="WYL33" s="12">
        <v>340</v>
      </c>
      <c r="WYM33" s="12">
        <v>346</v>
      </c>
      <c r="WYN33" s="12">
        <v>353</v>
      </c>
      <c r="WYO33" s="12">
        <v>359</v>
      </c>
      <c r="WYP33" s="12">
        <v>365</v>
      </c>
      <c r="WYQ33" s="12">
        <v>372</v>
      </c>
      <c r="WYR33" s="12">
        <v>378</v>
      </c>
      <c r="WYS33" s="12">
        <v>385</v>
      </c>
      <c r="WYT33" s="20">
        <v>33</v>
      </c>
      <c r="WYU33" s="12">
        <v>380</v>
      </c>
      <c r="WYV33" s="12">
        <v>450</v>
      </c>
      <c r="WYW33" s="12">
        <v>460</v>
      </c>
      <c r="WYX33" s="12">
        <v>530</v>
      </c>
      <c r="WYY33" s="12">
        <v>280</v>
      </c>
      <c r="WYZ33" s="12">
        <v>610</v>
      </c>
      <c r="WZA33" s="12">
        <v>660</v>
      </c>
      <c r="WZB33" s="12">
        <v>720</v>
      </c>
      <c r="WZC33" s="12">
        <v>730</v>
      </c>
      <c r="WZD33" s="12">
        <v>800</v>
      </c>
      <c r="WZE33" s="12">
        <v>810</v>
      </c>
      <c r="WZF33" s="12">
        <v>880</v>
      </c>
      <c r="WZG33" s="12">
        <v>970</v>
      </c>
      <c r="WZH33" s="12">
        <v>990</v>
      </c>
      <c r="WZI33" s="12">
        <v>1030</v>
      </c>
      <c r="WZJ33" s="12">
        <v>1100</v>
      </c>
      <c r="WZK33" s="12">
        <v>1130</v>
      </c>
      <c r="WZL33" s="12">
        <v>1150</v>
      </c>
      <c r="WZM33" s="12">
        <v>1220</v>
      </c>
      <c r="WZN33" s="12">
        <v>1240</v>
      </c>
      <c r="WZO33" s="12">
        <v>1280</v>
      </c>
      <c r="WZP33" s="12">
        <v>1340</v>
      </c>
      <c r="WZQ33" s="12">
        <v>1440</v>
      </c>
      <c r="WZR33" s="12">
        <v>1450</v>
      </c>
      <c r="WZS33" s="12">
        <v>1490</v>
      </c>
      <c r="WZT33" s="12">
        <v>1520</v>
      </c>
      <c r="WZU33" s="12">
        <v>1590</v>
      </c>
      <c r="WZV33" s="12">
        <v>1610</v>
      </c>
      <c r="WZW33" s="12">
        <v>1690</v>
      </c>
      <c r="WZX33" s="12">
        <v>1700</v>
      </c>
      <c r="WZY33" s="12">
        <v>1740</v>
      </c>
      <c r="WZZ33" s="12">
        <v>1780</v>
      </c>
      <c r="XAA33" s="12">
        <v>1820</v>
      </c>
      <c r="XAB33" s="12">
        <v>1840</v>
      </c>
      <c r="XAC33" s="12">
        <v>1900</v>
      </c>
      <c r="XAD33" s="12">
        <v>1990</v>
      </c>
      <c r="XAE33" s="12">
        <v>2010</v>
      </c>
      <c r="XAF33" s="12">
        <v>2020</v>
      </c>
      <c r="XAG33" s="12">
        <v>2050</v>
      </c>
      <c r="XAH33" s="12">
        <v>2120</v>
      </c>
      <c r="XAI33" s="12">
        <v>2150</v>
      </c>
      <c r="XAJ33" s="12">
        <v>2200</v>
      </c>
      <c r="XAK33" s="12">
        <v>2260</v>
      </c>
      <c r="XAL33" s="12">
        <v>2260</v>
      </c>
      <c r="XAM33" s="12">
        <v>2330</v>
      </c>
      <c r="XAN33" s="12">
        <v>2400</v>
      </c>
      <c r="XAO33" s="20">
        <v>33</v>
      </c>
      <c r="XAP33" s="12">
        <v>170</v>
      </c>
      <c r="XAQ33" s="12">
        <v>210</v>
      </c>
      <c r="XAR33" s="12">
        <v>300</v>
      </c>
      <c r="XAS33" s="12">
        <v>330</v>
      </c>
      <c r="XAT33" s="12">
        <v>390</v>
      </c>
      <c r="XAU33" s="12">
        <v>390</v>
      </c>
      <c r="XAV33" s="12">
        <v>500</v>
      </c>
      <c r="XAW33" s="12">
        <v>510</v>
      </c>
      <c r="XAX33" s="12">
        <v>590</v>
      </c>
      <c r="XAY33" s="12">
        <v>590</v>
      </c>
      <c r="XAZ33" s="12">
        <v>670</v>
      </c>
      <c r="XBA33" s="12">
        <v>690</v>
      </c>
      <c r="XBB33" s="12">
        <v>740</v>
      </c>
      <c r="XBC33" s="12">
        <v>760</v>
      </c>
      <c r="XBD33" s="12">
        <v>850</v>
      </c>
      <c r="XBE33" s="12">
        <v>880</v>
      </c>
      <c r="XBF33" s="12">
        <v>920</v>
      </c>
      <c r="XBG33" s="12">
        <v>980</v>
      </c>
      <c r="XBH33" s="12">
        <v>980</v>
      </c>
      <c r="XBI33" s="12">
        <v>1020</v>
      </c>
      <c r="XBJ33" s="12">
        <v>1120</v>
      </c>
      <c r="XBK33" s="12">
        <v>1190</v>
      </c>
      <c r="XBL33" s="12">
        <v>1220</v>
      </c>
      <c r="XBM33" s="12">
        <v>1250</v>
      </c>
      <c r="XBN33" s="12">
        <v>1320</v>
      </c>
      <c r="XBO33" s="12">
        <v>1340</v>
      </c>
      <c r="XBP33" s="12">
        <v>1370</v>
      </c>
      <c r="XBQ33" s="12">
        <v>1450</v>
      </c>
      <c r="XBR33" s="12">
        <v>1450</v>
      </c>
      <c r="XBS33" s="12">
        <v>1510</v>
      </c>
      <c r="XBT33" s="12">
        <v>1530</v>
      </c>
      <c r="XBU33" s="12">
        <v>1590</v>
      </c>
      <c r="XBV33" s="12">
        <v>1620</v>
      </c>
      <c r="XBW33" s="12">
        <v>1730</v>
      </c>
      <c r="XBX33" s="12">
        <v>1780</v>
      </c>
      <c r="XBY33" s="12">
        <v>1800</v>
      </c>
      <c r="XBZ33" s="12">
        <v>1820</v>
      </c>
      <c r="XCA33" s="12">
        <v>1850</v>
      </c>
      <c r="XCB33" s="12">
        <v>1940</v>
      </c>
      <c r="XCC33" s="12">
        <v>1940</v>
      </c>
      <c r="XCD33" s="12">
        <v>1960</v>
      </c>
      <c r="XCE33" s="12">
        <v>2020</v>
      </c>
      <c r="XCF33" s="12">
        <v>2060</v>
      </c>
      <c r="XCG33" s="12">
        <v>2120</v>
      </c>
      <c r="XCH33" s="12">
        <v>2210</v>
      </c>
      <c r="XCI33" s="12">
        <v>2230</v>
      </c>
      <c r="XCJ33" s="7">
        <v>33</v>
      </c>
      <c r="XCK33" s="12"/>
      <c r="XCL33" s="12"/>
      <c r="XCM33" s="12"/>
      <c r="XCN33" s="12"/>
      <c r="XCO33" s="12"/>
      <c r="XCP33" s="12"/>
      <c r="XCQ33" s="12">
        <v>16</v>
      </c>
      <c r="XCR33" s="12">
        <v>17</v>
      </c>
      <c r="XCS33" s="12">
        <v>19</v>
      </c>
      <c r="XCT33" s="12">
        <v>20</v>
      </c>
      <c r="XCU33" s="12">
        <v>21</v>
      </c>
      <c r="XCV33" s="12">
        <v>23</v>
      </c>
      <c r="XCW33" s="12">
        <v>24</v>
      </c>
      <c r="XCX33" s="12">
        <v>26</v>
      </c>
      <c r="XCY33" s="12">
        <v>27</v>
      </c>
      <c r="XCZ33" s="12">
        <v>29</v>
      </c>
      <c r="XDA33" s="12">
        <v>30</v>
      </c>
      <c r="XDB33" s="12">
        <v>32</v>
      </c>
      <c r="XDC33" s="12">
        <v>33</v>
      </c>
      <c r="XDD33" s="12">
        <v>35</v>
      </c>
      <c r="XDE33" s="12">
        <v>36</v>
      </c>
      <c r="XDF33" s="12">
        <v>38</v>
      </c>
      <c r="XDG33" s="12">
        <v>40</v>
      </c>
      <c r="XDH33" s="12">
        <v>41</v>
      </c>
      <c r="XDI33" s="12">
        <v>43</v>
      </c>
      <c r="XDJ33" s="12">
        <v>44</v>
      </c>
      <c r="XDK33" s="12">
        <v>46</v>
      </c>
      <c r="XDL33" s="12">
        <v>47</v>
      </c>
      <c r="XDM33" s="12">
        <v>49</v>
      </c>
      <c r="XDN33" s="12">
        <v>50</v>
      </c>
      <c r="XDO33" s="12">
        <v>52</v>
      </c>
      <c r="XDP33" s="12">
        <v>53</v>
      </c>
      <c r="XDQ33" s="12">
        <v>55</v>
      </c>
      <c r="XDR33" s="12">
        <v>56</v>
      </c>
      <c r="XDS33" s="12">
        <v>58</v>
      </c>
      <c r="XDT33" s="12">
        <v>60</v>
      </c>
      <c r="XDU33" s="12"/>
      <c r="XDV33" s="12"/>
      <c r="XDW33" s="12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>
        <f t="shared" si="0"/>
        <v>0</v>
      </c>
      <c r="XES33" s="4">
        <f t="shared" si="1"/>
        <v>0</v>
      </c>
      <c r="XET33" s="1"/>
      <c r="XEU33" s="1"/>
      <c r="XEV33" s="1"/>
      <c r="XEW33" s="1"/>
      <c r="XEX33" s="1"/>
      <c r="XEY33" s="1"/>
      <c r="XEZ33" s="1"/>
      <c r="XFA33" s="1"/>
      <c r="XFB33" s="1"/>
      <c r="XFC33" s="1"/>
      <c r="XFD33" s="1"/>
    </row>
    <row r="34" spans="1:103 16170:16384">
      <c r="A34" s="62">
        <f t="shared" si="2"/>
        <v>0</v>
      </c>
      <c r="B34" s="61" t="e">
        <f>O2*A34</f>
        <v>#DIV/0!</v>
      </c>
      <c r="C34" s="75">
        <v>32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31"/>
      <c r="O34" s="38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WWX34" s="1"/>
      <c r="WWY34" s="20">
        <v>34</v>
      </c>
      <c r="WWZ34" s="12">
        <v>102</v>
      </c>
      <c r="WXA34" s="12">
        <v>109</v>
      </c>
      <c r="WXB34" s="12">
        <v>116</v>
      </c>
      <c r="WXC34" s="12">
        <v>123</v>
      </c>
      <c r="WXD34" s="12">
        <v>129</v>
      </c>
      <c r="WXE34" s="12">
        <v>136</v>
      </c>
      <c r="WXF34" s="12">
        <v>143</v>
      </c>
      <c r="WXG34" s="12">
        <v>150</v>
      </c>
      <c r="WXH34" s="12">
        <v>157</v>
      </c>
      <c r="WXI34" s="12">
        <v>163</v>
      </c>
      <c r="WXJ34" s="12">
        <v>170</v>
      </c>
      <c r="WXK34" s="12">
        <v>177</v>
      </c>
      <c r="WXL34" s="12">
        <v>184</v>
      </c>
      <c r="WXM34" s="12">
        <v>191</v>
      </c>
      <c r="WXN34" s="12">
        <v>198</v>
      </c>
      <c r="WXO34" s="12">
        <v>204</v>
      </c>
      <c r="WXP34" s="12">
        <v>211</v>
      </c>
      <c r="WXQ34" s="12">
        <v>218</v>
      </c>
      <c r="WXR34" s="12">
        <v>225</v>
      </c>
      <c r="WXS34" s="12">
        <v>232</v>
      </c>
      <c r="WXT34" s="12">
        <v>238</v>
      </c>
      <c r="WXU34" s="12">
        <v>245</v>
      </c>
      <c r="WXV34" s="12">
        <v>252</v>
      </c>
      <c r="WXW34" s="12">
        <v>259</v>
      </c>
      <c r="WXX34" s="12">
        <v>266</v>
      </c>
      <c r="WXY34" s="12">
        <v>272</v>
      </c>
      <c r="WXZ34" s="12">
        <v>279</v>
      </c>
      <c r="WYA34" s="12">
        <v>286</v>
      </c>
      <c r="WYB34" s="12">
        <v>293</v>
      </c>
      <c r="WYC34" s="12">
        <v>300</v>
      </c>
      <c r="WYD34" s="12">
        <v>307</v>
      </c>
      <c r="WYE34" s="12">
        <v>313</v>
      </c>
      <c r="WYF34" s="12">
        <v>320</v>
      </c>
      <c r="WYG34" s="12">
        <v>327</v>
      </c>
      <c r="WYH34" s="12">
        <v>334</v>
      </c>
      <c r="WYI34" s="12">
        <v>341</v>
      </c>
      <c r="WYJ34" s="12">
        <v>347</v>
      </c>
      <c r="WYK34" s="12">
        <v>354</v>
      </c>
      <c r="WYL34" s="12">
        <v>361</v>
      </c>
      <c r="WYM34" s="12">
        <v>368</v>
      </c>
      <c r="WYN34" s="12">
        <v>375</v>
      </c>
      <c r="WYO34" s="12">
        <v>381</v>
      </c>
      <c r="WYP34" s="12">
        <v>388</v>
      </c>
      <c r="WYQ34" s="12">
        <v>395</v>
      </c>
      <c r="WYR34" s="12">
        <v>402</v>
      </c>
      <c r="WYS34" s="12">
        <v>409</v>
      </c>
      <c r="WYT34" s="20">
        <v>34</v>
      </c>
      <c r="WYU34" s="12">
        <v>410</v>
      </c>
      <c r="WYV34" s="12">
        <v>500</v>
      </c>
      <c r="WYW34" s="12">
        <v>540</v>
      </c>
      <c r="WYX34" s="12">
        <v>570</v>
      </c>
      <c r="WYY34" s="12">
        <v>600</v>
      </c>
      <c r="WYZ34" s="12">
        <v>640</v>
      </c>
      <c r="WZA34" s="12">
        <v>750</v>
      </c>
      <c r="WZB34" s="12">
        <v>780</v>
      </c>
      <c r="WZC34" s="12">
        <v>830</v>
      </c>
      <c r="WZD34" s="12">
        <v>870</v>
      </c>
      <c r="WZE34" s="12">
        <v>920</v>
      </c>
      <c r="WZF34" s="12">
        <v>940</v>
      </c>
      <c r="WZG34" s="12">
        <v>1000</v>
      </c>
      <c r="WZH34" s="12">
        <v>1050</v>
      </c>
      <c r="WZI34" s="12">
        <v>1100</v>
      </c>
      <c r="WZJ34" s="12">
        <v>1120</v>
      </c>
      <c r="WZK34" s="12">
        <v>1220</v>
      </c>
      <c r="WZL34" s="12">
        <v>1270</v>
      </c>
      <c r="WZM34" s="12">
        <v>1330</v>
      </c>
      <c r="WZN34" s="12">
        <v>1410</v>
      </c>
      <c r="WZO34" s="12">
        <v>1420</v>
      </c>
      <c r="WZP34" s="12">
        <v>1460</v>
      </c>
      <c r="WZQ34" s="12">
        <v>1480</v>
      </c>
      <c r="WZR34" s="12">
        <v>1550</v>
      </c>
      <c r="WZS34" s="12">
        <v>1580</v>
      </c>
      <c r="WZT34" s="12">
        <v>1620</v>
      </c>
      <c r="WZU34" s="12">
        <v>1680</v>
      </c>
      <c r="WZV34" s="12">
        <v>1720</v>
      </c>
      <c r="WZW34" s="12">
        <v>1760</v>
      </c>
      <c r="WZX34" s="12">
        <v>1840</v>
      </c>
      <c r="WZY34" s="12">
        <v>1860</v>
      </c>
      <c r="WZZ34" s="12">
        <v>1940</v>
      </c>
      <c r="XAA34" s="12">
        <v>1980</v>
      </c>
      <c r="XAB34" s="12">
        <v>2020</v>
      </c>
      <c r="XAC34" s="12">
        <v>2070</v>
      </c>
      <c r="XAD34" s="12">
        <v>2100</v>
      </c>
      <c r="XAE34" s="12">
        <v>2110</v>
      </c>
      <c r="XAF34" s="12">
        <v>2180</v>
      </c>
      <c r="XAG34" s="12">
        <v>2240</v>
      </c>
      <c r="XAH34" s="12">
        <v>2270</v>
      </c>
      <c r="XAI34" s="12">
        <v>2290</v>
      </c>
      <c r="XAJ34" s="12">
        <v>2330</v>
      </c>
      <c r="XAK34" s="12">
        <v>2400</v>
      </c>
      <c r="XAL34" s="12">
        <v>2480</v>
      </c>
      <c r="XAM34" s="12">
        <v>2460</v>
      </c>
      <c r="XAN34" s="12">
        <v>2500</v>
      </c>
      <c r="XAO34" s="20">
        <v>34</v>
      </c>
      <c r="XAP34" s="12">
        <v>170</v>
      </c>
      <c r="XAQ34" s="12">
        <v>250</v>
      </c>
      <c r="XAR34" s="12">
        <v>300</v>
      </c>
      <c r="XAS34" s="12">
        <v>330</v>
      </c>
      <c r="XAT34" s="12">
        <v>450</v>
      </c>
      <c r="XAU34" s="12">
        <v>450</v>
      </c>
      <c r="XAV34" s="12">
        <v>500</v>
      </c>
      <c r="XAW34" s="12">
        <v>590</v>
      </c>
      <c r="XAX34" s="12">
        <v>590</v>
      </c>
      <c r="XAY34" s="12">
        <v>640</v>
      </c>
      <c r="XAZ34" s="12">
        <v>670</v>
      </c>
      <c r="XBA34" s="12">
        <v>770</v>
      </c>
      <c r="XBB34" s="12">
        <v>800</v>
      </c>
      <c r="XBC34" s="12">
        <v>820</v>
      </c>
      <c r="XBD34" s="12">
        <v>850</v>
      </c>
      <c r="XBE34" s="12">
        <v>880</v>
      </c>
      <c r="XBF34" s="12">
        <v>1000</v>
      </c>
      <c r="XBG34" s="12">
        <v>1060</v>
      </c>
      <c r="XBH34" s="12">
        <v>1100</v>
      </c>
      <c r="XBI34" s="12">
        <v>1100</v>
      </c>
      <c r="XBJ34" s="12">
        <v>1180</v>
      </c>
      <c r="XBK34" s="12">
        <v>1200</v>
      </c>
      <c r="XBL34" s="12">
        <v>1280</v>
      </c>
      <c r="XBM34" s="12">
        <v>1320</v>
      </c>
      <c r="XBN34" s="12">
        <v>1340</v>
      </c>
      <c r="XBO34" s="12">
        <v>1470</v>
      </c>
      <c r="XBP34" s="12">
        <v>1480</v>
      </c>
      <c r="XBQ34" s="12">
        <v>1510</v>
      </c>
      <c r="XBR34" s="12">
        <v>1550</v>
      </c>
      <c r="XBS34" s="12">
        <v>1660</v>
      </c>
      <c r="XBT34" s="12">
        <v>1720</v>
      </c>
      <c r="XBU34" s="12">
        <v>1730</v>
      </c>
      <c r="XBV34" s="12">
        <v>1800</v>
      </c>
      <c r="XBW34" s="12">
        <v>1830</v>
      </c>
      <c r="XBX34" s="12">
        <v>1860</v>
      </c>
      <c r="XBY34" s="12">
        <v>1910</v>
      </c>
      <c r="XBZ34" s="12">
        <v>1930</v>
      </c>
      <c r="XCA34" s="12">
        <v>2040</v>
      </c>
      <c r="XCB34" s="12">
        <v>2050</v>
      </c>
      <c r="XCC34" s="12">
        <v>2110</v>
      </c>
      <c r="XCD34" s="12">
        <v>2190</v>
      </c>
      <c r="XCE34" s="12">
        <v>2230</v>
      </c>
      <c r="XCF34" s="12">
        <v>2280</v>
      </c>
      <c r="XCG34" s="12">
        <v>2300</v>
      </c>
      <c r="XCH34" s="12">
        <v>2330</v>
      </c>
      <c r="XCI34" s="12">
        <v>2370</v>
      </c>
      <c r="XCJ34" s="7">
        <v>34</v>
      </c>
      <c r="XCK34" s="12"/>
      <c r="XCL34" s="12"/>
      <c r="XCM34" s="12"/>
      <c r="XCN34" s="12"/>
      <c r="XCO34" s="12"/>
      <c r="XCP34" s="12"/>
      <c r="XCQ34" s="12">
        <v>16</v>
      </c>
      <c r="XCR34" s="12">
        <v>17</v>
      </c>
      <c r="XCS34" s="12">
        <v>18</v>
      </c>
      <c r="XCT34" s="12">
        <v>20</v>
      </c>
      <c r="XCU34" s="12">
        <v>21</v>
      </c>
      <c r="XCV34" s="12">
        <v>23</v>
      </c>
      <c r="XCW34" s="12">
        <v>24</v>
      </c>
      <c r="XCX34" s="12">
        <v>25</v>
      </c>
      <c r="XCY34" s="12">
        <v>27</v>
      </c>
      <c r="XCZ34" s="12">
        <v>28</v>
      </c>
      <c r="XDA34" s="12">
        <v>30</v>
      </c>
      <c r="XDB34" s="12">
        <v>31</v>
      </c>
      <c r="XDC34" s="12">
        <v>33</v>
      </c>
      <c r="XDD34" s="12">
        <v>34</v>
      </c>
      <c r="XDE34" s="12">
        <v>36</v>
      </c>
      <c r="XDF34" s="12">
        <v>37</v>
      </c>
      <c r="XDG34" s="12">
        <v>39</v>
      </c>
      <c r="XDH34" s="12">
        <v>41</v>
      </c>
      <c r="XDI34" s="12">
        <v>42</v>
      </c>
      <c r="XDJ34" s="12">
        <v>44</v>
      </c>
      <c r="XDK34" s="12">
        <v>45</v>
      </c>
      <c r="XDL34" s="12">
        <v>47</v>
      </c>
      <c r="XDM34" s="12">
        <v>49</v>
      </c>
      <c r="XDN34" s="12">
        <v>50</v>
      </c>
      <c r="XDO34" s="12">
        <v>52</v>
      </c>
      <c r="XDP34" s="12">
        <v>53</v>
      </c>
      <c r="XDQ34" s="12">
        <v>55</v>
      </c>
      <c r="XDR34" s="12">
        <v>56</v>
      </c>
      <c r="XDS34" s="12">
        <v>58</v>
      </c>
      <c r="XDT34" s="12">
        <v>59</v>
      </c>
      <c r="XDU34" s="12"/>
      <c r="XDV34" s="12"/>
      <c r="XDW34" s="12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>
        <f t="shared" si="0"/>
        <v>0</v>
      </c>
      <c r="XES34" s="4">
        <f t="shared" si="1"/>
        <v>0</v>
      </c>
      <c r="XET34" s="1"/>
      <c r="XEU34" s="1"/>
      <c r="XEV34" s="1"/>
      <c r="XEW34" s="1"/>
      <c r="XEX34" s="1"/>
      <c r="XEY34" s="1"/>
      <c r="XEZ34" s="1"/>
      <c r="XFA34" s="1"/>
      <c r="XFB34" s="1"/>
      <c r="XFC34" s="1"/>
      <c r="XFD34" s="1"/>
    </row>
    <row r="35" spans="1:103 16170:16384">
      <c r="A35" s="62">
        <f t="shared" si="2"/>
        <v>0</v>
      </c>
      <c r="B35" s="61" t="e">
        <f>O2*A35</f>
        <v>#DIV/0!</v>
      </c>
      <c r="C35" s="75">
        <v>33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31"/>
      <c r="O35" s="38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WWX35" s="1"/>
      <c r="WWY35" s="20">
        <v>35</v>
      </c>
      <c r="WWZ35" s="12">
        <v>108</v>
      </c>
      <c r="WXA35" s="12">
        <v>116</v>
      </c>
      <c r="WXB35" s="12">
        <v>123</v>
      </c>
      <c r="WXC35" s="12">
        <v>130</v>
      </c>
      <c r="WXD35" s="12">
        <v>137</v>
      </c>
      <c r="WXE35" s="12">
        <v>144</v>
      </c>
      <c r="WXF35" s="12">
        <v>152</v>
      </c>
      <c r="WXG35" s="12">
        <v>159</v>
      </c>
      <c r="WXH35" s="12">
        <v>166</v>
      </c>
      <c r="WXI35" s="12">
        <v>173</v>
      </c>
      <c r="WXJ35" s="12">
        <v>181</v>
      </c>
      <c r="WXK35" s="12">
        <v>188</v>
      </c>
      <c r="WXL35" s="12">
        <v>195</v>
      </c>
      <c r="WXM35" s="12">
        <v>202</v>
      </c>
      <c r="WXN35" s="12">
        <v>210</v>
      </c>
      <c r="WXO35" s="12">
        <v>217</v>
      </c>
      <c r="WXP35" s="12">
        <v>224</v>
      </c>
      <c r="WXQ35" s="12">
        <v>231</v>
      </c>
      <c r="WXR35" s="12">
        <v>238</v>
      </c>
      <c r="WXS35" s="12">
        <v>246</v>
      </c>
      <c r="WXT35" s="12">
        <v>253</v>
      </c>
      <c r="WXU35" s="12">
        <v>260</v>
      </c>
      <c r="WXV35" s="12">
        <v>267</v>
      </c>
      <c r="WXW35" s="12">
        <v>275</v>
      </c>
      <c r="WXX35" s="12">
        <v>282</v>
      </c>
      <c r="WXY35" s="12">
        <v>289</v>
      </c>
      <c r="WXZ35" s="12">
        <v>296</v>
      </c>
      <c r="WYA35" s="12">
        <v>303</v>
      </c>
      <c r="WYB35" s="12">
        <v>311</v>
      </c>
      <c r="WYC35" s="12">
        <v>318</v>
      </c>
      <c r="WYD35" s="12">
        <v>325</v>
      </c>
      <c r="WYE35" s="12">
        <v>332</v>
      </c>
      <c r="WYF35" s="12">
        <v>340</v>
      </c>
      <c r="WYG35" s="12">
        <v>347</v>
      </c>
      <c r="WYH35" s="12">
        <v>354</v>
      </c>
      <c r="WYI35" s="12">
        <v>361</v>
      </c>
      <c r="WYJ35" s="12">
        <v>368</v>
      </c>
      <c r="WYK35" s="12">
        <v>376</v>
      </c>
      <c r="WYL35" s="12">
        <v>383</v>
      </c>
      <c r="WYM35" s="12">
        <v>390</v>
      </c>
      <c r="WYN35" s="12">
        <v>397</v>
      </c>
      <c r="WYO35" s="12">
        <v>405</v>
      </c>
      <c r="WYP35" s="12">
        <v>412</v>
      </c>
      <c r="WYQ35" s="12">
        <v>419</v>
      </c>
      <c r="WYR35" s="12">
        <v>426</v>
      </c>
      <c r="WYS35" s="12">
        <v>433</v>
      </c>
      <c r="WYT35" s="20">
        <v>35</v>
      </c>
      <c r="WYU35" s="12">
        <v>460</v>
      </c>
      <c r="WYV35" s="12">
        <v>510</v>
      </c>
      <c r="WYW35" s="12">
        <v>560</v>
      </c>
      <c r="WYX35" s="12">
        <v>570</v>
      </c>
      <c r="WYY35" s="12">
        <v>690</v>
      </c>
      <c r="WYZ35" s="12">
        <v>730</v>
      </c>
      <c r="WZA35" s="12">
        <v>770</v>
      </c>
      <c r="WZB35" s="12">
        <v>820</v>
      </c>
      <c r="WZC35" s="12">
        <v>910</v>
      </c>
      <c r="WZD35" s="12">
        <v>930</v>
      </c>
      <c r="WZE35" s="12">
        <v>990</v>
      </c>
      <c r="WZF35" s="12">
        <v>1030</v>
      </c>
      <c r="WZG35" s="12">
        <v>1080</v>
      </c>
      <c r="WZH35" s="12">
        <v>1120</v>
      </c>
      <c r="WZI35" s="12">
        <v>1190</v>
      </c>
      <c r="WZJ35" s="12">
        <v>1240</v>
      </c>
      <c r="WZK35" s="12">
        <v>1270</v>
      </c>
      <c r="WZL35" s="12">
        <v>1350</v>
      </c>
      <c r="WZM35" s="12">
        <v>1390</v>
      </c>
      <c r="WZN35" s="12">
        <v>1430</v>
      </c>
      <c r="WZO35" s="12">
        <v>1480</v>
      </c>
      <c r="WZP35" s="12">
        <v>1520</v>
      </c>
      <c r="WZQ35" s="12">
        <v>1570</v>
      </c>
      <c r="WZR35" s="12">
        <v>1590</v>
      </c>
      <c r="WZS35" s="12">
        <v>1670</v>
      </c>
      <c r="WZT35" s="12">
        <v>1730</v>
      </c>
      <c r="WZU35" s="12">
        <v>1750</v>
      </c>
      <c r="WZV35" s="12">
        <v>1780</v>
      </c>
      <c r="WZW35" s="12">
        <v>1880</v>
      </c>
      <c r="WZX35" s="12">
        <v>1880</v>
      </c>
      <c r="WZY35" s="12">
        <v>1970</v>
      </c>
      <c r="WZZ35" s="12">
        <v>1980</v>
      </c>
      <c r="XAA35" s="12">
        <v>2040</v>
      </c>
      <c r="XAB35" s="12">
        <v>2070</v>
      </c>
      <c r="XAC35" s="12">
        <v>2150</v>
      </c>
      <c r="XAD35" s="12">
        <v>2170</v>
      </c>
      <c r="XAE35" s="12">
        <v>2280</v>
      </c>
      <c r="XAF35" s="12">
        <v>2290</v>
      </c>
      <c r="XAG35" s="12">
        <v>2340</v>
      </c>
      <c r="XAH35" s="12">
        <v>2410</v>
      </c>
      <c r="XAI35" s="12">
        <v>2430</v>
      </c>
      <c r="XAJ35" s="12">
        <v>2490</v>
      </c>
      <c r="XAK35" s="12">
        <v>2590</v>
      </c>
      <c r="XAL35" s="12">
        <v>2610</v>
      </c>
      <c r="XAM35" s="12">
        <v>2630</v>
      </c>
      <c r="XAN35" s="12">
        <v>2690</v>
      </c>
      <c r="XAO35" s="20">
        <v>35</v>
      </c>
      <c r="XAP35" s="12">
        <v>170</v>
      </c>
      <c r="XAQ35" s="12">
        <v>250</v>
      </c>
      <c r="XAR35" s="12">
        <v>340</v>
      </c>
      <c r="XAS35" s="12">
        <v>380</v>
      </c>
      <c r="XAT35" s="12">
        <v>450</v>
      </c>
      <c r="XAU35" s="12">
        <v>500</v>
      </c>
      <c r="XAV35" s="12">
        <v>580</v>
      </c>
      <c r="XAW35" s="12">
        <v>590</v>
      </c>
      <c r="XAX35" s="12">
        <v>640</v>
      </c>
      <c r="XAY35" s="12">
        <v>660</v>
      </c>
      <c r="XAZ35" s="12">
        <v>730</v>
      </c>
      <c r="XBA35" s="12">
        <v>770</v>
      </c>
      <c r="XBB35" s="12">
        <v>820</v>
      </c>
      <c r="XBC35" s="12">
        <v>920</v>
      </c>
      <c r="XBD35" s="12">
        <v>960</v>
      </c>
      <c r="XBE35" s="12">
        <v>1000</v>
      </c>
      <c r="XBF35" s="12">
        <v>1050</v>
      </c>
      <c r="XBG35" s="12">
        <v>1100</v>
      </c>
      <c r="XBH35" s="12">
        <v>1160</v>
      </c>
      <c r="XBI35" s="12">
        <v>1230</v>
      </c>
      <c r="XBJ35" s="12">
        <v>1240</v>
      </c>
      <c r="XBK35" s="12">
        <v>1320</v>
      </c>
      <c r="XBL35" s="12">
        <v>1340</v>
      </c>
      <c r="XBM35" s="12">
        <v>1430</v>
      </c>
      <c r="XBN35" s="12">
        <v>1450</v>
      </c>
      <c r="XBO35" s="12">
        <v>1470</v>
      </c>
      <c r="XBP35" s="12">
        <v>1510</v>
      </c>
      <c r="XBQ35" s="12">
        <v>1630</v>
      </c>
      <c r="XBR35" s="12">
        <v>1650</v>
      </c>
      <c r="XBS35" s="12">
        <v>1720</v>
      </c>
      <c r="XBT35" s="12">
        <v>1730</v>
      </c>
      <c r="XBU35" s="12">
        <v>1800</v>
      </c>
      <c r="XBV35" s="12">
        <v>1880</v>
      </c>
      <c r="XBW35" s="12">
        <v>1910</v>
      </c>
      <c r="XBX35" s="12">
        <v>1960</v>
      </c>
      <c r="XBY35" s="12">
        <v>1980</v>
      </c>
      <c r="XBZ35" s="12">
        <v>2040</v>
      </c>
      <c r="XCA35" s="12">
        <v>2110</v>
      </c>
      <c r="XCB35" s="12">
        <v>2160</v>
      </c>
      <c r="XCC35" s="12">
        <v>2190</v>
      </c>
      <c r="XCD35" s="12">
        <v>2230</v>
      </c>
      <c r="XCE35" s="12">
        <v>2280</v>
      </c>
      <c r="XCF35" s="12">
        <v>2300</v>
      </c>
      <c r="XCG35" s="12">
        <v>2380</v>
      </c>
      <c r="XCH35" s="12">
        <v>2450</v>
      </c>
      <c r="XCI35" s="12">
        <v>2470</v>
      </c>
      <c r="XCJ35" s="7">
        <v>35</v>
      </c>
      <c r="XCK35" s="12"/>
      <c r="XCL35" s="12"/>
      <c r="XCM35" s="12"/>
      <c r="XCN35" s="12"/>
      <c r="XCO35" s="12"/>
      <c r="XCP35" s="12"/>
      <c r="XCQ35" s="12">
        <v>16</v>
      </c>
      <c r="XCR35" s="12">
        <v>17</v>
      </c>
      <c r="XCS35" s="12">
        <v>18</v>
      </c>
      <c r="XCT35" s="12">
        <v>20</v>
      </c>
      <c r="XCU35" s="12">
        <v>21</v>
      </c>
      <c r="XCV35" s="12">
        <v>22</v>
      </c>
      <c r="XCW35" s="12">
        <v>24</v>
      </c>
      <c r="XCX35" s="12">
        <v>25</v>
      </c>
      <c r="XCY35" s="12">
        <v>27</v>
      </c>
      <c r="XCZ35" s="12">
        <v>28</v>
      </c>
      <c r="XDA35" s="12">
        <v>30</v>
      </c>
      <c r="XDB35" s="12">
        <v>31</v>
      </c>
      <c r="XDC35" s="12">
        <v>33</v>
      </c>
      <c r="XDD35" s="12">
        <v>34</v>
      </c>
      <c r="XDE35" s="12">
        <v>36</v>
      </c>
      <c r="XDF35" s="12">
        <v>37</v>
      </c>
      <c r="XDG35" s="12">
        <v>39</v>
      </c>
      <c r="XDH35" s="12">
        <v>40</v>
      </c>
      <c r="XDI35" s="12">
        <v>42</v>
      </c>
      <c r="XDJ35" s="12">
        <v>43</v>
      </c>
      <c r="XDK35" s="12">
        <v>45</v>
      </c>
      <c r="XDL35" s="12">
        <v>46</v>
      </c>
      <c r="XDM35" s="12">
        <v>48</v>
      </c>
      <c r="XDN35" s="12">
        <v>50</v>
      </c>
      <c r="XDO35" s="12">
        <v>51</v>
      </c>
      <c r="XDP35" s="12">
        <v>53</v>
      </c>
      <c r="XDQ35" s="12">
        <v>55</v>
      </c>
      <c r="XDR35" s="12">
        <v>56</v>
      </c>
      <c r="XDS35" s="12">
        <v>58</v>
      </c>
      <c r="XDT35" s="12">
        <v>59</v>
      </c>
      <c r="XDU35" s="12"/>
      <c r="XDV35" s="12"/>
      <c r="XDW35" s="12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>
        <f t="shared" si="0"/>
        <v>0</v>
      </c>
      <c r="XES35" s="4">
        <f t="shared" si="1"/>
        <v>0</v>
      </c>
      <c r="XET35" s="1"/>
      <c r="XEU35" s="1"/>
      <c r="XEV35" s="1"/>
      <c r="XEW35" s="1"/>
      <c r="XEX35" s="1"/>
      <c r="XEY35" s="1"/>
      <c r="XEZ35" s="1"/>
      <c r="XFA35" s="1"/>
      <c r="XFB35" s="1"/>
      <c r="XFC35" s="1"/>
      <c r="XFD35" s="1"/>
    </row>
    <row r="36" spans="1:103 16170:16384">
      <c r="A36" s="62">
        <f t="shared" si="2"/>
        <v>0</v>
      </c>
      <c r="B36" s="61" t="e">
        <f>O2*A36</f>
        <v>#DIV/0!</v>
      </c>
      <c r="C36" s="75">
        <v>34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131"/>
      <c r="O36" s="38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WWX36" s="1"/>
      <c r="WWY36" s="20">
        <v>36</v>
      </c>
      <c r="WWZ36" s="12">
        <v>115</v>
      </c>
      <c r="WXA36" s="12">
        <v>122</v>
      </c>
      <c r="WXB36" s="12">
        <v>130</v>
      </c>
      <c r="WXC36" s="12">
        <v>138</v>
      </c>
      <c r="WXD36" s="12">
        <v>145</v>
      </c>
      <c r="WXE36" s="12">
        <v>153</v>
      </c>
      <c r="WXF36" s="12">
        <v>161</v>
      </c>
      <c r="WXG36" s="12">
        <v>168</v>
      </c>
      <c r="WXH36" s="12">
        <v>176</v>
      </c>
      <c r="WXI36" s="12">
        <v>184</v>
      </c>
      <c r="WXJ36" s="12">
        <v>191</v>
      </c>
      <c r="WXK36" s="12">
        <v>199</v>
      </c>
      <c r="WXL36" s="12">
        <v>207</v>
      </c>
      <c r="WXM36" s="12">
        <v>214</v>
      </c>
      <c r="WXN36" s="12">
        <v>222</v>
      </c>
      <c r="WXO36" s="12">
        <v>229</v>
      </c>
      <c r="WXP36" s="12">
        <v>237</v>
      </c>
      <c r="WXQ36" s="12">
        <v>245</v>
      </c>
      <c r="WXR36" s="12">
        <v>252</v>
      </c>
      <c r="WXS36" s="12">
        <v>260</v>
      </c>
      <c r="WXT36" s="12">
        <v>268</v>
      </c>
      <c r="WXU36" s="12">
        <v>275</v>
      </c>
      <c r="WXV36" s="12">
        <v>283</v>
      </c>
      <c r="WXW36" s="12">
        <v>291</v>
      </c>
      <c r="WXX36" s="12">
        <v>298</v>
      </c>
      <c r="WXY36" s="12">
        <v>306</v>
      </c>
      <c r="WXZ36" s="12">
        <v>314</v>
      </c>
      <c r="WYA36" s="12">
        <v>321</v>
      </c>
      <c r="WYB36" s="12">
        <v>329</v>
      </c>
      <c r="WYC36" s="12">
        <v>337</v>
      </c>
      <c r="WYD36" s="12">
        <v>344</v>
      </c>
      <c r="WYE36" s="12">
        <v>352</v>
      </c>
      <c r="WYF36" s="12">
        <v>359</v>
      </c>
      <c r="WYG36" s="12">
        <v>367</v>
      </c>
      <c r="WYH36" s="12">
        <v>375</v>
      </c>
      <c r="WYI36" s="12">
        <v>382</v>
      </c>
      <c r="WYJ36" s="12">
        <v>390</v>
      </c>
      <c r="WYK36" s="12">
        <v>398</v>
      </c>
      <c r="WYL36" s="12">
        <v>405</v>
      </c>
      <c r="WYM36" s="12">
        <v>413</v>
      </c>
      <c r="WYN36" s="12">
        <v>421</v>
      </c>
      <c r="WYO36" s="12">
        <v>428</v>
      </c>
      <c r="WYP36" s="12">
        <v>436</v>
      </c>
      <c r="WYQ36" s="12">
        <v>444</v>
      </c>
      <c r="WYR36" s="12">
        <v>451</v>
      </c>
      <c r="WYS36" s="12">
        <v>459</v>
      </c>
      <c r="WYT36" s="20">
        <v>36</v>
      </c>
      <c r="WYU36" s="12">
        <v>460</v>
      </c>
      <c r="WYV36" s="12">
        <v>530</v>
      </c>
      <c r="WYW36" s="12">
        <v>640</v>
      </c>
      <c r="WYX36" s="12">
        <v>650</v>
      </c>
      <c r="WYY36" s="12">
        <v>730</v>
      </c>
      <c r="WYZ36" s="12">
        <v>770</v>
      </c>
      <c r="WZA36" s="12">
        <v>850</v>
      </c>
      <c r="WZB36" s="12">
        <v>890</v>
      </c>
      <c r="WZC36" s="12">
        <v>910</v>
      </c>
      <c r="WZD36" s="12">
        <v>960</v>
      </c>
      <c r="WZE36" s="12">
        <v>1060</v>
      </c>
      <c r="WZF36" s="12">
        <v>1130</v>
      </c>
      <c r="WZG36" s="12">
        <v>1180</v>
      </c>
      <c r="WZH36" s="12">
        <v>1220</v>
      </c>
      <c r="WZI36" s="12">
        <v>1290</v>
      </c>
      <c r="WZJ36" s="12">
        <v>1320</v>
      </c>
      <c r="WZK36" s="12">
        <v>1410</v>
      </c>
      <c r="WZL36" s="12">
        <v>1420</v>
      </c>
      <c r="WZM36" s="12">
        <v>1480</v>
      </c>
      <c r="WZN36" s="12">
        <v>1520</v>
      </c>
      <c r="WZO36" s="12">
        <v>1530</v>
      </c>
      <c r="WZP36" s="12">
        <v>1600</v>
      </c>
      <c r="WZQ36" s="12">
        <v>1710</v>
      </c>
      <c r="WZR36" s="12">
        <v>1800</v>
      </c>
      <c r="WZS36" s="12">
        <v>1810</v>
      </c>
      <c r="WZT36" s="12">
        <v>1860</v>
      </c>
      <c r="WZU36" s="12">
        <v>1940</v>
      </c>
      <c r="WZV36" s="12">
        <v>1950</v>
      </c>
      <c r="WZW36" s="12">
        <v>2040</v>
      </c>
      <c r="WZX36" s="12">
        <v>2120</v>
      </c>
      <c r="WZY36" s="12">
        <v>2160</v>
      </c>
      <c r="WZZ36" s="12">
        <v>2190</v>
      </c>
      <c r="XAA36" s="12">
        <v>2250</v>
      </c>
      <c r="XAB36" s="12">
        <v>2310</v>
      </c>
      <c r="XAC36" s="12">
        <v>2330</v>
      </c>
      <c r="XAD36" s="12">
        <v>2380</v>
      </c>
      <c r="XAE36" s="12">
        <v>2390</v>
      </c>
      <c r="XAF36" s="12">
        <v>2540</v>
      </c>
      <c r="XAG36" s="12">
        <v>2560</v>
      </c>
      <c r="XAH36" s="12">
        <v>2600</v>
      </c>
      <c r="XAI36" s="12">
        <v>2630</v>
      </c>
      <c r="XAJ36" s="12">
        <v>2750</v>
      </c>
      <c r="XAK36" s="12">
        <v>2770</v>
      </c>
      <c r="XAL36" s="12">
        <v>2810</v>
      </c>
      <c r="XAM36" s="12">
        <v>2870</v>
      </c>
      <c r="XAN36" s="12">
        <v>2900</v>
      </c>
      <c r="XAO36" s="20">
        <v>36</v>
      </c>
      <c r="XAP36" s="12">
        <v>170</v>
      </c>
      <c r="XAQ36" s="12">
        <v>250</v>
      </c>
      <c r="XAR36" s="12">
        <v>340</v>
      </c>
      <c r="XAS36" s="12">
        <v>380</v>
      </c>
      <c r="XAT36" s="12">
        <v>500</v>
      </c>
      <c r="XAU36" s="12">
        <v>580</v>
      </c>
      <c r="XAV36" s="12">
        <v>580</v>
      </c>
      <c r="XAW36" s="12">
        <v>640</v>
      </c>
      <c r="XAX36" s="12">
        <v>700</v>
      </c>
      <c r="XAY36" s="12">
        <v>720</v>
      </c>
      <c r="XAZ36" s="12">
        <v>820</v>
      </c>
      <c r="XBA36" s="12">
        <v>850</v>
      </c>
      <c r="XBB36" s="12">
        <v>900</v>
      </c>
      <c r="XBC36" s="12">
        <v>920</v>
      </c>
      <c r="XBD36" s="12">
        <v>1020</v>
      </c>
      <c r="XBE36" s="12">
        <v>1060</v>
      </c>
      <c r="XBF36" s="12">
        <v>1110</v>
      </c>
      <c r="XBG36" s="12">
        <v>1160</v>
      </c>
      <c r="XBH36" s="12">
        <v>1210</v>
      </c>
      <c r="XBI36" s="12">
        <v>1230</v>
      </c>
      <c r="XBJ36" s="12">
        <v>1310</v>
      </c>
      <c r="XBK36" s="12">
        <v>1450</v>
      </c>
      <c r="XBL36" s="12">
        <v>1530</v>
      </c>
      <c r="XBM36" s="12">
        <v>1560</v>
      </c>
      <c r="XBN36" s="12">
        <v>1580</v>
      </c>
      <c r="XBO36" s="12">
        <v>1700</v>
      </c>
      <c r="XBP36" s="12">
        <v>1700</v>
      </c>
      <c r="XBQ36" s="12">
        <v>1740</v>
      </c>
      <c r="XBR36" s="12">
        <v>1810</v>
      </c>
      <c r="XBS36" s="12">
        <v>1880</v>
      </c>
      <c r="XBT36" s="12">
        <v>1950</v>
      </c>
      <c r="XBU36" s="12">
        <v>1990</v>
      </c>
      <c r="XBV36" s="12">
        <v>2040</v>
      </c>
      <c r="XBW36" s="12">
        <v>2070</v>
      </c>
      <c r="XBX36" s="12">
        <v>2090</v>
      </c>
      <c r="XBY36" s="12">
        <v>2180</v>
      </c>
      <c r="XBZ36" s="12">
        <v>2280</v>
      </c>
      <c r="XCA36" s="12">
        <v>2330</v>
      </c>
      <c r="XCB36" s="12">
        <v>2340</v>
      </c>
      <c r="XCC36" s="12">
        <v>2410</v>
      </c>
      <c r="XCD36" s="12">
        <v>2500</v>
      </c>
      <c r="XCE36" s="12">
        <v>2520</v>
      </c>
      <c r="XCF36" s="12">
        <v>2560</v>
      </c>
      <c r="XCG36" s="12">
        <v>2620</v>
      </c>
      <c r="XCH36" s="12">
        <v>2670</v>
      </c>
      <c r="XCI36" s="12">
        <v>2720</v>
      </c>
      <c r="XCJ36" s="7">
        <v>36</v>
      </c>
      <c r="XCK36" s="12"/>
      <c r="XCL36" s="12"/>
      <c r="XCM36" s="12"/>
      <c r="XCN36" s="12"/>
      <c r="XCO36" s="12"/>
      <c r="XCP36" s="12"/>
      <c r="XCQ36" s="12">
        <v>15</v>
      </c>
      <c r="XCR36" s="12">
        <v>17</v>
      </c>
      <c r="XCS36" s="12">
        <v>18</v>
      </c>
      <c r="XCT36" s="12">
        <v>19</v>
      </c>
      <c r="XCU36" s="12">
        <v>21</v>
      </c>
      <c r="XCV36" s="12">
        <v>22</v>
      </c>
      <c r="XCW36" s="12">
        <v>24</v>
      </c>
      <c r="XCX36" s="12">
        <v>25</v>
      </c>
      <c r="XCY36" s="12">
        <v>27</v>
      </c>
      <c r="XCZ36" s="12">
        <v>28</v>
      </c>
      <c r="XDA36" s="12">
        <v>30</v>
      </c>
      <c r="XDB36" s="12">
        <v>31</v>
      </c>
      <c r="XDC36" s="12">
        <v>33</v>
      </c>
      <c r="XDD36" s="12">
        <v>34</v>
      </c>
      <c r="XDE36" s="12">
        <v>36</v>
      </c>
      <c r="XDF36" s="12">
        <v>37</v>
      </c>
      <c r="XDG36" s="12">
        <v>39</v>
      </c>
      <c r="XDH36" s="12">
        <v>40</v>
      </c>
      <c r="XDI36" s="12">
        <v>42</v>
      </c>
      <c r="XDJ36" s="12">
        <v>43</v>
      </c>
      <c r="XDK36" s="12">
        <v>45</v>
      </c>
      <c r="XDL36" s="12">
        <v>46</v>
      </c>
      <c r="XDM36" s="12">
        <v>48</v>
      </c>
      <c r="XDN36" s="12">
        <v>49</v>
      </c>
      <c r="XDO36" s="12">
        <v>51</v>
      </c>
      <c r="XDP36" s="12">
        <v>52</v>
      </c>
      <c r="XDQ36" s="12">
        <v>54</v>
      </c>
      <c r="XDR36" s="12">
        <v>55</v>
      </c>
      <c r="XDS36" s="12">
        <v>57</v>
      </c>
      <c r="XDT36" s="12">
        <v>59</v>
      </c>
      <c r="XDU36" s="12">
        <v>60</v>
      </c>
      <c r="XDV36" s="12"/>
      <c r="XDW36" s="12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>
        <f t="shared" si="0"/>
        <v>0</v>
      </c>
      <c r="XES36" s="4">
        <f t="shared" si="1"/>
        <v>0</v>
      </c>
      <c r="XET36" s="1"/>
      <c r="XEU36" s="1"/>
      <c r="XEV36" s="1"/>
      <c r="XEW36" s="1"/>
      <c r="XEX36" s="1"/>
      <c r="XEY36" s="1"/>
      <c r="XEZ36" s="1"/>
      <c r="XFA36" s="1"/>
      <c r="XFB36" s="1"/>
      <c r="XFC36" s="1"/>
      <c r="XFD36" s="1"/>
    </row>
    <row r="37" spans="1:103 16170:16384">
      <c r="A37" s="62">
        <f t="shared" si="2"/>
        <v>0</v>
      </c>
      <c r="B37" s="61" t="e">
        <f>O2*A37</f>
        <v>#DIV/0!</v>
      </c>
      <c r="C37" s="75">
        <v>35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31"/>
      <c r="O37" s="38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  <c r="XEX37" s="1"/>
      <c r="XEY37" s="1"/>
      <c r="XEZ37" s="1"/>
      <c r="XFA37" s="1"/>
      <c r="XFB37" s="1"/>
      <c r="XFC37" s="1"/>
      <c r="XFD37" s="1"/>
    </row>
    <row r="38" spans="1:103 16170:16384">
      <c r="A38" s="72">
        <f t="shared" si="2"/>
        <v>0</v>
      </c>
      <c r="B38" s="73" t="e">
        <f>O2*A38</f>
        <v>#DIV/0!</v>
      </c>
      <c r="C38" s="76">
        <v>36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32"/>
      <c r="O38" s="111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</row>
    <row r="39" spans="1:103 16170:16384">
      <c r="A39" s="14"/>
      <c r="B39" s="2"/>
      <c r="C39" s="8"/>
      <c r="D39" s="1"/>
      <c r="E39" s="10"/>
      <c r="F39" s="139" t="s">
        <v>57</v>
      </c>
      <c r="G39" s="139"/>
      <c r="H39" s="139"/>
      <c r="I39" s="10"/>
      <c r="J39" s="10"/>
      <c r="K39" s="1"/>
      <c r="L39" s="1"/>
      <c r="M39" s="1"/>
      <c r="N39" s="6"/>
      <c r="O39" s="1"/>
      <c r="P39" s="1"/>
      <c r="Q39" s="1"/>
      <c r="R39" s="1"/>
      <c r="S39" s="1"/>
      <c r="T39" s="1"/>
      <c r="U39" s="1"/>
      <c r="V39" s="1"/>
      <c r="W39" s="1"/>
      <c r="X39" s="139" t="s">
        <v>57</v>
      </c>
      <c r="Y39" s="139"/>
      <c r="Z39" s="139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39" t="s">
        <v>57</v>
      </c>
      <c r="AQ39" s="139"/>
      <c r="AR39" s="139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39" t="s">
        <v>57</v>
      </c>
      <c r="BI39" s="139"/>
      <c r="BJ39" s="139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39" t="s">
        <v>57</v>
      </c>
      <c r="CA39" s="139"/>
      <c r="CB39" s="139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39" t="s">
        <v>57</v>
      </c>
      <c r="CS39" s="139"/>
      <c r="CT39" s="139"/>
      <c r="CU39" s="1"/>
      <c r="CV39" s="1"/>
      <c r="CW39" s="1"/>
      <c r="CX39" s="1"/>
      <c r="CY39" s="1"/>
    </row>
    <row r="40" spans="1:103 16170:16384" ht="23">
      <c r="A40" s="37"/>
      <c r="B40" s="1"/>
      <c r="C40" s="113" t="s">
        <v>59</v>
      </c>
      <c r="D40" s="79">
        <v>1</v>
      </c>
      <c r="E40" s="79">
        <v>2</v>
      </c>
      <c r="F40" s="79">
        <v>3</v>
      </c>
      <c r="G40" s="79">
        <v>4</v>
      </c>
      <c r="H40" s="79">
        <v>5</v>
      </c>
      <c r="I40" s="79">
        <v>6</v>
      </c>
      <c r="J40" s="79">
        <v>7</v>
      </c>
      <c r="K40" s="79">
        <v>8</v>
      </c>
      <c r="L40" s="79">
        <v>9</v>
      </c>
      <c r="M40" s="79">
        <v>10</v>
      </c>
      <c r="N40" s="79">
        <v>11</v>
      </c>
      <c r="O40" s="79">
        <v>12</v>
      </c>
      <c r="P40" s="79">
        <v>13</v>
      </c>
      <c r="Q40" s="79">
        <v>14</v>
      </c>
      <c r="R40" s="79">
        <v>15</v>
      </c>
      <c r="S40" s="79">
        <v>16</v>
      </c>
      <c r="T40" s="79">
        <v>17</v>
      </c>
      <c r="U40" s="79">
        <v>18</v>
      </c>
      <c r="V40" s="79">
        <v>19</v>
      </c>
      <c r="W40" s="79">
        <v>20</v>
      </c>
      <c r="X40" s="79">
        <v>21</v>
      </c>
      <c r="Y40" s="79">
        <v>22</v>
      </c>
      <c r="Z40" s="79">
        <v>23</v>
      </c>
      <c r="AA40" s="79">
        <v>24</v>
      </c>
      <c r="AB40" s="79">
        <v>25</v>
      </c>
      <c r="AC40" s="79">
        <v>26</v>
      </c>
      <c r="AD40" s="79">
        <v>27</v>
      </c>
      <c r="AE40" s="79">
        <v>28</v>
      </c>
      <c r="AF40" s="79">
        <v>29</v>
      </c>
      <c r="AG40" s="79">
        <v>30</v>
      </c>
      <c r="AH40" s="79">
        <v>31</v>
      </c>
      <c r="AI40" s="79">
        <v>32</v>
      </c>
      <c r="AJ40" s="79">
        <v>33</v>
      </c>
      <c r="AK40" s="79">
        <v>34</v>
      </c>
      <c r="AL40" s="79">
        <v>35</v>
      </c>
      <c r="AM40" s="79">
        <v>36</v>
      </c>
      <c r="AN40" s="79">
        <v>37</v>
      </c>
      <c r="AO40" s="79">
        <v>38</v>
      </c>
      <c r="AP40" s="79">
        <v>39</v>
      </c>
      <c r="AQ40" s="79">
        <v>40</v>
      </c>
      <c r="AR40" s="79">
        <v>41</v>
      </c>
      <c r="AS40" s="79">
        <v>42</v>
      </c>
      <c r="AT40" s="79">
        <v>43</v>
      </c>
      <c r="AU40" s="79">
        <v>44</v>
      </c>
      <c r="AV40" s="79">
        <v>45</v>
      </c>
      <c r="AW40" s="79">
        <v>46</v>
      </c>
      <c r="AX40" s="79">
        <v>47</v>
      </c>
      <c r="AY40" s="79">
        <v>48</v>
      </c>
      <c r="AZ40" s="79">
        <v>49</v>
      </c>
      <c r="BA40" s="79">
        <v>50</v>
      </c>
      <c r="BB40" s="79">
        <v>51</v>
      </c>
      <c r="BC40" s="79">
        <v>52</v>
      </c>
      <c r="BD40" s="79">
        <v>53</v>
      </c>
      <c r="BE40" s="79">
        <v>54</v>
      </c>
      <c r="BF40" s="79">
        <v>55</v>
      </c>
      <c r="BG40" s="79">
        <v>56</v>
      </c>
      <c r="BH40" s="79">
        <v>57</v>
      </c>
      <c r="BI40" s="79">
        <v>58</v>
      </c>
      <c r="BJ40" s="79">
        <v>59</v>
      </c>
      <c r="BK40" s="79">
        <v>60</v>
      </c>
      <c r="BL40" s="79">
        <v>61</v>
      </c>
      <c r="BM40" s="79">
        <v>62</v>
      </c>
      <c r="BN40" s="79">
        <v>63</v>
      </c>
      <c r="BO40" s="79">
        <v>64</v>
      </c>
      <c r="BP40" s="79">
        <v>65</v>
      </c>
      <c r="BQ40" s="79">
        <v>66</v>
      </c>
      <c r="BR40" s="79">
        <v>67</v>
      </c>
      <c r="BS40" s="79">
        <v>68</v>
      </c>
      <c r="BT40" s="79">
        <v>69</v>
      </c>
      <c r="BU40" s="79">
        <v>70</v>
      </c>
      <c r="BV40" s="79">
        <v>71</v>
      </c>
      <c r="BW40" s="79">
        <v>72</v>
      </c>
      <c r="BX40" s="79">
        <v>73</v>
      </c>
      <c r="BY40" s="79">
        <v>74</v>
      </c>
      <c r="BZ40" s="79">
        <v>75</v>
      </c>
      <c r="CA40" s="79">
        <v>76</v>
      </c>
      <c r="CB40" s="79">
        <v>77</v>
      </c>
      <c r="CC40" s="79">
        <v>78</v>
      </c>
      <c r="CD40" s="79">
        <v>79</v>
      </c>
      <c r="CE40" s="79">
        <v>80</v>
      </c>
      <c r="CF40" s="79">
        <v>81</v>
      </c>
      <c r="CG40" s="79">
        <v>82</v>
      </c>
      <c r="CH40" s="79">
        <v>83</v>
      </c>
      <c r="CI40" s="79">
        <v>84</v>
      </c>
      <c r="CJ40" s="79">
        <v>85</v>
      </c>
      <c r="CK40" s="79">
        <v>86</v>
      </c>
      <c r="CL40" s="79">
        <v>87</v>
      </c>
      <c r="CM40" s="79">
        <v>88</v>
      </c>
      <c r="CN40" s="79">
        <v>89</v>
      </c>
      <c r="CO40" s="79">
        <v>90</v>
      </c>
      <c r="CP40" s="79">
        <v>91</v>
      </c>
      <c r="CQ40" s="79">
        <v>92</v>
      </c>
      <c r="CR40" s="79">
        <v>93</v>
      </c>
      <c r="CS40" s="79">
        <v>94</v>
      </c>
      <c r="CT40" s="79">
        <v>95</v>
      </c>
      <c r="CU40" s="79">
        <v>96</v>
      </c>
      <c r="CV40" s="79">
        <v>97</v>
      </c>
      <c r="CW40" s="79">
        <v>98</v>
      </c>
      <c r="CX40" s="79">
        <v>99</v>
      </c>
      <c r="CY40" s="79">
        <v>100</v>
      </c>
    </row>
    <row r="41" spans="1:103 16170:16384">
      <c r="A41" s="37"/>
      <c r="B41" s="1"/>
      <c r="C41" s="58" t="s">
        <v>60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</row>
    <row r="42" spans="1:103 16170:16384">
      <c r="A42" s="78" t="s">
        <v>62</v>
      </c>
      <c r="B42" s="78" t="s">
        <v>10</v>
      </c>
      <c r="C42" s="58" t="s">
        <v>61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</row>
    <row r="43" spans="1:103 16170:16384">
      <c r="A43" s="63">
        <f>SUM(D43:CY43)</f>
        <v>0</v>
      </c>
      <c r="B43" s="63" t="e">
        <f>AVERAGEIF(D43:CY43, "&gt;0")</f>
        <v>#DIV/0!</v>
      </c>
      <c r="C43" s="133" t="s">
        <v>259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</row>
    <row r="44" spans="1:103 16170:16384">
      <c r="A44" s="72">
        <f>SUMIF(D44:CY44, "&gt;0")</f>
        <v>0</v>
      </c>
      <c r="B44" s="72" t="e">
        <f>AVERAGEIF(D44:CY44, "&gt;0")</f>
        <v>#DIV/0!</v>
      </c>
      <c r="C44" s="77" t="s">
        <v>63</v>
      </c>
      <c r="D44" s="73" t="e">
        <f>INDEX($XCJ$6:$XDW$36,MATCH(D41,XCJ6:XCJ36,0),MATCH(D42,XCJ6:XDW6,0))</f>
        <v>#N/A</v>
      </c>
      <c r="E44" s="73" t="e">
        <f>INDEX($XCJ$6:$XDW$36,MATCH(E41,XCJ6:XCJ36,0),MATCH(E42,XCJ6:XDW6,0))</f>
        <v>#N/A</v>
      </c>
      <c r="F44" s="73" t="e">
        <f>INDEX($XCJ$6:$XDW$36,MATCH(F41,XCJ6:XCJ36,0),MATCH(F42,XCJ6:XDW6,0))</f>
        <v>#N/A</v>
      </c>
      <c r="G44" s="73" t="e">
        <f>INDEX($XCJ$6:$XDW$36,MATCH(G41,XCJ6:XCJ36,0),MATCH(G42,XCJ6:XDW6,0))</f>
        <v>#N/A</v>
      </c>
      <c r="H44" s="73" t="e">
        <f>INDEX($XCJ$6:$XDW$36,MATCH(H41,XCJ6:XCJ36,0),MATCH(H42,XCJ6:XDW6,0))</f>
        <v>#N/A</v>
      </c>
      <c r="I44" s="73" t="e">
        <f>INDEX($XCJ$6:$XDW$36,MATCH(I41,XCJ6:XCJ36,0),MATCH(I42,XCJ6:XDW6,0))</f>
        <v>#N/A</v>
      </c>
      <c r="J44" s="73" t="e">
        <f>INDEX($XCJ$6:$XDW$36,MATCH(J41,XCJ6:XCJ36,0),MATCH(J42,XCJ6:XDW6,0))</f>
        <v>#N/A</v>
      </c>
      <c r="K44" s="73" t="e">
        <f>INDEX($XCJ$6:$XDW$36,MATCH(K41,XCJ6:XCJ36,0),MATCH(K42,XCJ6:XDW6,0))</f>
        <v>#N/A</v>
      </c>
      <c r="L44" s="73" t="e">
        <f>INDEX($XCJ$6:$XDW$36,MATCH(L41,XCJ6:XCJ36,0),MATCH(L42,XCJ6:XDW6,0))</f>
        <v>#N/A</v>
      </c>
      <c r="M44" s="73" t="e">
        <f>INDEX($XCJ$6:$XDW$36,MATCH(M41,XCJ6:XCJ36,0),MATCH(M42,XCJ6:XDW6,0))</f>
        <v>#N/A</v>
      </c>
      <c r="N44" s="73" t="e">
        <f>INDEX($XCJ$6:$XDW$36,MATCH(N41,XCJ6:XCJ36,0),MATCH(N42,XCJ6:XDW6,0))</f>
        <v>#N/A</v>
      </c>
      <c r="O44" s="73" t="e">
        <f>INDEX($XCJ$6:$XDW$36,MATCH(O41,XCJ6:XCJ36,0),MATCH(O42,XCJ6:XDW6,0))</f>
        <v>#N/A</v>
      </c>
      <c r="P44" s="73" t="e">
        <f>INDEX($XCJ$6:$XDW$36,MATCH(P41,XCJ6:XCJ36,0),MATCH(P42,XCJ6:XDW6,0))</f>
        <v>#N/A</v>
      </c>
      <c r="Q44" s="73" t="e">
        <f>INDEX($XCJ$6:$XDW$36,MATCH(Q41,XCJ6:XCJ36,0),MATCH(Q42,XCJ6:XDW6,0))</f>
        <v>#N/A</v>
      </c>
      <c r="R44" s="73" t="e">
        <f>INDEX($XCJ$6:$XDW$36,MATCH(R41,XCJ6:XCJ36,0),MATCH(R42,XCJ6:XDW6,0))</f>
        <v>#N/A</v>
      </c>
      <c r="S44" s="73" t="e">
        <f>INDEX($XCJ$6:$XDW$36,MATCH(S41,XCJ6:XCJ36,0),MATCH(S42,XCJ6:XDW6,0))</f>
        <v>#N/A</v>
      </c>
      <c r="T44" s="73" t="e">
        <f>INDEX($XCJ$6:$XDW$36,MATCH(T41,XCJ6:XCJ36,0),MATCH(T42,XCJ6:XDW6,0))</f>
        <v>#N/A</v>
      </c>
      <c r="U44" s="73" t="e">
        <f>INDEX($XCJ$6:$XDW$36,MATCH(U41,XCJ6:XCJ36,0),MATCH(U42,XCJ6:XDW6,0))</f>
        <v>#N/A</v>
      </c>
      <c r="V44" s="73" t="e">
        <f>INDEX($XCJ$6:$XDW$36,MATCH(V41,XCJ6:XCJ36,0),MATCH(V42,XCJ6:XDW6,0))</f>
        <v>#N/A</v>
      </c>
      <c r="W44" s="73" t="e">
        <f>INDEX($XCJ$6:$XDW$36,MATCH(W41,XCJ6:XCJ36,0),MATCH(W42,XCJ6:XDW6,0))</f>
        <v>#N/A</v>
      </c>
      <c r="X44" s="73" t="e">
        <f>INDEX($XCJ$6:$XDW$36,MATCH(X41,XCJ6:XCJ36,0),MATCH(X42,XCJ6:XDW6,0))</f>
        <v>#N/A</v>
      </c>
      <c r="Y44" s="73" t="e">
        <f>INDEX($XCJ$6:$XDW$36,MATCH(Y41,XCJ6:XCJ36,0),MATCH(Y42,XCJ6:XDW6,0))</f>
        <v>#N/A</v>
      </c>
      <c r="Z44" s="73" t="e">
        <f>INDEX($XCJ$6:$XDW$36,MATCH(Z41,XCJ6:XCJ36,0),MATCH(Z42,XCJ6:XDW6,0))</f>
        <v>#N/A</v>
      </c>
      <c r="AA44" s="73" t="e">
        <f>INDEX($XCJ$6:$XDW$36,MATCH(AA41,XCJ6:XCJ36,0),MATCH(AA42,XCJ6:XDW6,0))</f>
        <v>#N/A</v>
      </c>
      <c r="AB44" s="73" t="e">
        <f>INDEX($XCJ$6:$XDW$36,MATCH(AB41,XCJ6:XCJ36,0),MATCH(AB42,XCJ6:XDW6,0))</f>
        <v>#N/A</v>
      </c>
      <c r="AC44" s="73" t="e">
        <f>INDEX($XCJ$6:$XDW$36,MATCH(AC41,XCJ6:XCJ36,0),MATCH(AC42,XCJ6:XDW6,0))</f>
        <v>#N/A</v>
      </c>
      <c r="AD44" s="73" t="e">
        <f>INDEX($XCJ$6:$XDW$36,MATCH(AD41,XCJ6:XCJ36,0),MATCH(AD42,XCJ6:XDW6,0))</f>
        <v>#N/A</v>
      </c>
      <c r="AE44" s="73" t="e">
        <f>INDEX($XCJ$6:$XDW$36,MATCH(AE41,XCJ6:XCJ36,0),MATCH(AE42,XCJ6:XDW6,0))</f>
        <v>#N/A</v>
      </c>
      <c r="AF44" s="73" t="e">
        <f>INDEX($XCJ$6:$XDW$36,MATCH(AF41,XCJ6:XCJ36,0),MATCH(AF42,XCJ6:XDW6,0))</f>
        <v>#N/A</v>
      </c>
      <c r="AG44" s="73" t="e">
        <f>INDEX($XCJ$6:$XDW$36,MATCH(AG41,XCJ6:XCJ36,0),MATCH(AG42,XCJ6:XDW6,0))</f>
        <v>#N/A</v>
      </c>
      <c r="AH44" s="73" t="e">
        <f>INDEX($XCJ$6:$XDW$36,MATCH(AH41,XCJ6:XCJ36,0),MATCH(AH42,XCJ6:XDW6,0))</f>
        <v>#N/A</v>
      </c>
      <c r="AI44" s="73" t="e">
        <f>INDEX($XCJ$6:$XDW$36,MATCH(AI41,XCJ6:XCJ36,0),MATCH(AI42,XCJ6:XDW6,0))</f>
        <v>#N/A</v>
      </c>
      <c r="AJ44" s="73" t="e">
        <f>INDEX($XCJ$6:$XDW$36,MATCH(AJ41,XCJ6:XCJ36,0),MATCH(AJ42,XCJ6:XDW6,0))</f>
        <v>#N/A</v>
      </c>
      <c r="AK44" s="73" t="e">
        <f>INDEX($XCJ$6:$XDW$36,MATCH(AK41,XCJ6:XCJ36,0),MATCH(AK42,XCJ6:XDW6,0))</f>
        <v>#N/A</v>
      </c>
      <c r="AL44" s="73" t="e">
        <f>INDEX($XCJ$6:$XDW$36,MATCH(AL41,XCJ6:XCJ36,0),MATCH(AL42,XCJ6:XDW6,0))</f>
        <v>#N/A</v>
      </c>
      <c r="AM44" s="73" t="e">
        <f>INDEX($XCJ$6:$XDW$36,MATCH(AM41,XCJ6:XCJ36,0),MATCH(AM42,XCJ6:XDW6,0))</f>
        <v>#N/A</v>
      </c>
      <c r="AN44" s="73" t="e">
        <f>INDEX($XCJ$6:$XDW$36,MATCH(AN41,XCJ6:XCJ36,0),MATCH(AN42,XCJ6:XDW6,0))</f>
        <v>#N/A</v>
      </c>
      <c r="AO44" s="73" t="e">
        <f>INDEX($XCJ$6:$XDW$36,MATCH(AO41,XCJ6:XCJ36,0),MATCH(AO42,XCJ6:XDW6,0))</f>
        <v>#N/A</v>
      </c>
      <c r="AP44" s="73" t="e">
        <f>INDEX($XCJ$6:$XDW$36,MATCH(AP41,XCJ6:XCJ36,0),MATCH(AP42,XCJ6:XDW6,0))</f>
        <v>#N/A</v>
      </c>
      <c r="AQ44" s="73" t="e">
        <f>INDEX($XCJ$6:$XDW$36,MATCH(AQ41,XCJ6:XCJ36,0),MATCH(AQ42,XCJ6:XDW6,0))</f>
        <v>#N/A</v>
      </c>
      <c r="AR44" s="73" t="e">
        <f>INDEX($XCJ$6:$XDW$36,MATCH(AR41,XCJ6:XCJ36,0),MATCH(AR42,XCJ6:XDW6,0))</f>
        <v>#N/A</v>
      </c>
      <c r="AS44" s="73" t="e">
        <f>INDEX($XCJ$6:$XDW$36,MATCH(AS41,XCJ6:XCJ36,0),MATCH(AS42,XCJ6:XDW6,0))</f>
        <v>#N/A</v>
      </c>
      <c r="AT44" s="73" t="e">
        <f>INDEX($XCJ$6:$XDW$36,MATCH(AT41,XCJ6:XCJ36,0),MATCH(AT42,XCJ6:XDW6,0))</f>
        <v>#N/A</v>
      </c>
      <c r="AU44" s="73" t="e">
        <f>INDEX($XCJ$6:$XDW$36,MATCH(AU41,XCJ6:XCJ36,0),MATCH(AU42,XCJ6:XDW6,0))</f>
        <v>#N/A</v>
      </c>
      <c r="AV44" s="73" t="e">
        <f>INDEX($XCJ$6:$XDW$36,MATCH(AV41,XCJ6:XCJ36,0),MATCH(AV42,XCJ6:XDW6,0))</f>
        <v>#N/A</v>
      </c>
      <c r="AW44" s="73" t="e">
        <f>INDEX($XCJ$6:$XDW$36,MATCH(AW41,XCJ6:XCJ36,0),MATCH(AW42,XCJ6:XDW6,0))</f>
        <v>#N/A</v>
      </c>
      <c r="AX44" s="73" t="e">
        <f>INDEX($XCJ$6:$XDW$36,MATCH(AX41,XCJ6:XCJ36,0),MATCH(AX42,XCJ6:XDW6,0))</f>
        <v>#N/A</v>
      </c>
      <c r="AY44" s="73" t="e">
        <f>INDEX($XCJ$6:$XDW$36,MATCH(AY41,XCJ6:XCJ36,0),MATCH(AY42,XCJ6:XDW6,0))</f>
        <v>#N/A</v>
      </c>
      <c r="AZ44" s="73" t="e">
        <f>INDEX($XCJ$6:$XDW$36,MATCH(AZ41,XCJ6:XCJ36,0),MATCH(AZ42,XCJ6:XDW6,0))</f>
        <v>#N/A</v>
      </c>
      <c r="BA44" s="73" t="e">
        <f>INDEX($XCJ$6:$XDW$36,MATCH(BA41,XCJ6:XCJ36,0),MATCH(BA42,XCJ6:XDW6,0))</f>
        <v>#N/A</v>
      </c>
      <c r="BB44" s="73" t="e">
        <f>INDEX($XCJ$6:$XDW$36,MATCH(BB41,XCJ6:XCJ36,0),MATCH(BB42,XCJ6:XDW6,0))</f>
        <v>#N/A</v>
      </c>
      <c r="BC44" s="73" t="e">
        <f>INDEX($XCJ$6:$XDW$36,MATCH(BC41,XCJ6:XCJ36,0),MATCH(BC42,XCJ6:XDW6,0))</f>
        <v>#N/A</v>
      </c>
      <c r="BD44" s="73" t="e">
        <f>INDEX($XCJ$6:$XDW$36,MATCH(BD41,XCJ6:XCJ36,0),MATCH(BD42,XCJ6:XDW6,0))</f>
        <v>#N/A</v>
      </c>
      <c r="BE44" s="73" t="e">
        <f>INDEX($XCJ$6:$XDW$36,MATCH(BE41,XCJ6:XCJ36,0),MATCH(BE42,XCJ6:XDW6,0))</f>
        <v>#N/A</v>
      </c>
      <c r="BF44" s="73" t="e">
        <f>INDEX($XCJ$6:$XDW$36,MATCH(BF41,XCJ6:XCJ36,0),MATCH(BF42,XCJ6:XDW6,0))</f>
        <v>#N/A</v>
      </c>
      <c r="BG44" s="73" t="e">
        <f>INDEX($XCJ$6:$XDW$36,MATCH(BG41,XCJ6:XCJ36,0),MATCH(BG42,XCJ6:XDW6,0))</f>
        <v>#N/A</v>
      </c>
      <c r="BH44" s="73" t="e">
        <f>INDEX($XCJ$6:$XDW$36,MATCH(BH41,XCJ6:XCJ36,0),MATCH(BH42,XCJ6:XDW6,0))</f>
        <v>#N/A</v>
      </c>
      <c r="BI44" s="73" t="e">
        <f>INDEX($XCJ$6:$XDW$36,MATCH(BI41,XCJ6:XCJ36,0),MATCH(BI42,XCJ6:XDW6,0))</f>
        <v>#N/A</v>
      </c>
      <c r="BJ44" s="73" t="e">
        <f>INDEX($XCJ$6:$XDW$36,MATCH(BJ41,XCJ6:XCJ36,0),MATCH(BJ42,XCJ6:XDW6,0))</f>
        <v>#N/A</v>
      </c>
      <c r="BK44" s="73" t="e">
        <f>INDEX($XCJ$6:$XDW$36,MATCH(BK41,XCJ6:XCJ36,0),MATCH(BK42,XCJ6:XDW6,0))</f>
        <v>#N/A</v>
      </c>
      <c r="BL44" s="73" t="e">
        <f>INDEX($XCJ$6:$XDW$36,MATCH(BL41,XCJ6:XCJ36,0),MATCH(BL42,XCJ6:XDW6,0))</f>
        <v>#N/A</v>
      </c>
      <c r="BM44" s="73" t="e">
        <f>INDEX($XCJ$6:$XDW$36,MATCH(BM41,XCJ6:XCJ36,0),MATCH(BM42,XCJ6:XDW6,0))</f>
        <v>#N/A</v>
      </c>
      <c r="BN44" s="73" t="e">
        <f>INDEX($XCJ$6:$XDW$36,MATCH(BN41,XCJ6:XCJ36,0),MATCH(BN42,XCJ6:XDW6,0))</f>
        <v>#N/A</v>
      </c>
      <c r="BO44" s="73" t="e">
        <f>INDEX($XCJ$6:$XDW$36,MATCH(BO41,XCJ6:XCJ36,0),MATCH(BO42,XCJ6:XDW6,0))</f>
        <v>#N/A</v>
      </c>
      <c r="BP44" s="73" t="e">
        <f>INDEX($XCJ$6:$XDW$36,MATCH(BP41,XCJ6:XCJ36,0),MATCH(BP42,XCJ6:XDW6,0))</f>
        <v>#N/A</v>
      </c>
      <c r="BQ44" s="73" t="e">
        <f>INDEX($XCJ$6:$XDW$36,MATCH(BQ41,XCJ6:XCJ36,0),MATCH(BQ42,XCJ6:XDW6,0))</f>
        <v>#N/A</v>
      </c>
      <c r="BR44" s="73" t="e">
        <f>INDEX($XCJ$6:$XDW$36,MATCH(BR41,XCJ6:XCJ36,0),MATCH(BR42,XCJ6:XDW6,0))</f>
        <v>#N/A</v>
      </c>
      <c r="BS44" s="73" t="e">
        <f>INDEX($XCJ$6:$XDW$36,MATCH(BS41,XCJ6:XCJ36,0),MATCH(BS42,XCJ6:XDW6,0))</f>
        <v>#N/A</v>
      </c>
      <c r="BT44" s="73" t="e">
        <f>INDEX($XCJ$6:$XDW$36,MATCH(BT41,XCJ6:XCJ36,0),MATCH(BT42,XCJ6:XDW6,0))</f>
        <v>#N/A</v>
      </c>
      <c r="BU44" s="73" t="e">
        <f>INDEX($XCJ$6:$XDW$36,MATCH(BU41,XCJ6:XCJ36,0),MATCH(BU42,XCJ6:XDW6,0))</f>
        <v>#N/A</v>
      </c>
      <c r="BV44" s="73" t="e">
        <f>INDEX($XCJ$6:$XDW$36,MATCH(BV41,XCJ6:XCJ36,0),MATCH(BV42,XCJ6:XDW6,0))</f>
        <v>#N/A</v>
      </c>
      <c r="BW44" s="73" t="e">
        <f>INDEX($XCJ$6:$XDW$36,MATCH(BW41,XCJ6:XCJ36,0),MATCH(BW42,XCJ6:XDW6,0))</f>
        <v>#N/A</v>
      </c>
      <c r="BX44" s="73" t="e">
        <f>INDEX($XCJ$6:$XDW$36,MATCH(BX41,XCJ6:XCJ36,0),MATCH(BX42,XCJ6:XDW6,0))</f>
        <v>#N/A</v>
      </c>
      <c r="BY44" s="73" t="e">
        <f>INDEX($XCJ$6:$XDW$36,MATCH(BY41,XCJ6:XCJ36,0),MATCH(BY42,XCJ6:XDW6,0))</f>
        <v>#N/A</v>
      </c>
      <c r="BZ44" s="73" t="e">
        <f>INDEX($XCJ$6:$XDW$36,MATCH(BZ41,XCJ6:XCJ36,0),MATCH(BZ42,XCJ6:XDW6,0))</f>
        <v>#N/A</v>
      </c>
      <c r="CA44" s="73" t="e">
        <f>INDEX($XCJ$6:$XDW$36,MATCH(CA41,XCJ6:XCJ36,0),MATCH(CA42,XCJ6:XDW6,0))</f>
        <v>#N/A</v>
      </c>
      <c r="CB44" s="73" t="e">
        <f>INDEX($XCJ$6:$XDW$36,MATCH(CB41,XCJ6:XCJ36,0),MATCH(CB42,XCJ6:XDW6,0))</f>
        <v>#N/A</v>
      </c>
      <c r="CC44" s="73" t="e">
        <f>INDEX($XCJ$6:$XDW$36,MATCH(CC41,XCJ6:XCJ36,0),MATCH(CC42,XCJ6:XDW6,0))</f>
        <v>#N/A</v>
      </c>
      <c r="CD44" s="73" t="e">
        <f>INDEX($XCJ$6:$XDW$36,MATCH(CD41,XCJ6:XCJ36,0),MATCH(CD42,XCJ6:XDW6,0))</f>
        <v>#N/A</v>
      </c>
      <c r="CE44" s="73" t="e">
        <f>INDEX($XCJ$6:$XDW$36,MATCH(CE41,XCJ6:XCJ36,0),MATCH(CE42,XCJ6:XDW6,0))</f>
        <v>#N/A</v>
      </c>
      <c r="CF44" s="73" t="e">
        <f>INDEX($XCJ$6:$XDW$36,MATCH(CF41,XCJ6:XCJ36,0),MATCH(CF42,XCJ6:XDW6,0))</f>
        <v>#N/A</v>
      </c>
      <c r="CG44" s="73" t="e">
        <f>INDEX($XCJ$6:$XDW$36,MATCH(CG41,XCJ6:XCJ36,0),MATCH(CG42,XCJ6:XDW6,0))</f>
        <v>#N/A</v>
      </c>
      <c r="CH44" s="73" t="e">
        <f>INDEX($XCJ$6:$XDW$36,MATCH(CH41,XCJ6:XCJ36,0),MATCH(CH42,XCJ6:XDW6,0))</f>
        <v>#N/A</v>
      </c>
      <c r="CI44" s="73" t="e">
        <f>INDEX($XCJ$6:$XDW$36,MATCH(CI41,XCJ6:XCJ36,0),MATCH(CI42,XCJ6:XDW6,0))</f>
        <v>#N/A</v>
      </c>
      <c r="CJ44" s="73" t="e">
        <f>INDEX($XCJ$6:$XDW$36,MATCH(CJ41,XCJ6:XCJ36,0),MATCH(CJ42,XCJ6:XDW6,0))</f>
        <v>#N/A</v>
      </c>
      <c r="CK44" s="73" t="e">
        <f>INDEX($XCJ$6:$XDW$36,MATCH(CK41,XCJ6:XCJ36,0),MATCH(CK42,XCJ6:XDW6,0))</f>
        <v>#N/A</v>
      </c>
      <c r="CL44" s="73" t="e">
        <f>INDEX($XCJ$6:$XDW$36,MATCH(CL41,XCJ6:XCJ36,0),MATCH(CL42,XCJ6:XDW6,0))</f>
        <v>#N/A</v>
      </c>
      <c r="CM44" s="73" t="e">
        <f>INDEX($XCJ$6:$XDW$36,MATCH(CM41,XCJ6:XCJ36,0),MATCH(CM42,XCJ6:XDW6,0))</f>
        <v>#N/A</v>
      </c>
      <c r="CN44" s="73" t="e">
        <f>INDEX($XCJ$6:$XDW$36,MATCH(CN41,XCJ6:XCJ36,0),MATCH(CN42,XCJ6:XDW6,0))</f>
        <v>#N/A</v>
      </c>
      <c r="CO44" s="73" t="e">
        <f>INDEX($XCJ$6:$XDW$36,MATCH(CO41,XCJ6:XCJ36,0),MATCH(CO42,XCJ6:XDW6,0))</f>
        <v>#N/A</v>
      </c>
      <c r="CP44" s="73" t="e">
        <f>INDEX($XCJ$6:$XDW$36,MATCH(CP41,XCJ6:XCJ36,0),MATCH(CP42,XCJ6:XDW6,0))</f>
        <v>#N/A</v>
      </c>
      <c r="CQ44" s="73" t="e">
        <f>INDEX($XCJ$6:$XDW$36,MATCH(CQ41,XCJ6:XCJ36,0),MATCH(CQ42,XCJ6:XDW6,0))</f>
        <v>#N/A</v>
      </c>
      <c r="CR44" s="73" t="e">
        <f>INDEX($XCJ$6:$XDW$36,MATCH(CR41,XCJ6:XCJ36,0),MATCH(CR42,XCJ6:XDW6,0))</f>
        <v>#N/A</v>
      </c>
      <c r="CS44" s="73" t="e">
        <f>INDEX($XCJ$6:$XDW$36,MATCH(CS41,XCJ6:XCJ36,0),MATCH(CS42,XCJ6:XDW6,0))</f>
        <v>#N/A</v>
      </c>
      <c r="CT44" s="73" t="e">
        <f>INDEX($XCJ$6:$XDW$36,MATCH(CT41,XCJ6:XCJ36,0),MATCH(CT42,XCJ6:XDW6,0))</f>
        <v>#N/A</v>
      </c>
      <c r="CU44" s="73" t="e">
        <f>INDEX($XCJ$6:$XDW$36,MATCH(CU41,XCJ6:XCJ36,0),MATCH(CU42,XCJ6:XDW6,0))</f>
        <v>#N/A</v>
      </c>
      <c r="CV44" s="73" t="e">
        <f>INDEX($XCJ$6:$XDW$36,MATCH(CV41,XCJ6:XCJ36,0),MATCH(CV42,XCJ6:XDW6,0))</f>
        <v>#N/A</v>
      </c>
      <c r="CW44" s="73" t="e">
        <f>INDEX($XCJ$6:$XDW$36,MATCH(CW41,XCJ6:XCJ36,0),MATCH(CW42,XCJ6:XDW6,0))</f>
        <v>#N/A</v>
      </c>
      <c r="CX44" s="73" t="e">
        <f>INDEX($XCJ$6:$XDW$36,MATCH(CX41,XCJ6:XCJ36,0),MATCH(CX42,XCJ6:XDW6,0))</f>
        <v>#N/A</v>
      </c>
      <c r="CY44" s="73" t="e">
        <f>INDEX($XCJ$6:$XDW$36,MATCH(CY41,XCJ6:XCJ36,0),MATCH(CY42,XCJ6:XDW6,0))</f>
        <v>#N/A</v>
      </c>
    </row>
    <row r="45" spans="1:103 16170:16384">
      <c r="A45" s="2"/>
      <c r="B45" s="2"/>
      <c r="C45" s="149" t="s">
        <v>260</v>
      </c>
      <c r="D45" s="149"/>
      <c r="E45" s="149"/>
      <c r="F45" s="149"/>
      <c r="G45" s="149"/>
      <c r="H45" s="149"/>
      <c r="I45" s="149"/>
      <c r="J45" s="1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1:103 16170:1638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103 16170:16384" ht="25">
      <c r="A47" s="1"/>
      <c r="B47" s="1"/>
      <c r="C47" s="1"/>
      <c r="D47" s="1"/>
      <c r="E47" s="141" t="s">
        <v>9</v>
      </c>
      <c r="F47" s="141"/>
      <c r="G47" s="141"/>
      <c r="H47" s="141"/>
      <c r="I47" s="14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103 16170:16384">
      <c r="A48" s="9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5">
      <c r="A49" s="9"/>
      <c r="B49" s="6"/>
      <c r="C49" s="1"/>
      <c r="D49" s="1"/>
      <c r="E49" s="1"/>
      <c r="F49" s="82"/>
      <c r="G49" s="54" t="s">
        <v>2</v>
      </c>
      <c r="H49" s="61" t="str">
        <f>H3</f>
        <v>Ponderosa pine</v>
      </c>
      <c r="I49" s="54"/>
      <c r="J49" s="165" t="s">
        <v>3</v>
      </c>
      <c r="K49" s="165"/>
      <c r="L49" s="62" t="e">
        <f>B44</f>
        <v>#DIV/0!</v>
      </c>
      <c r="M49" s="1"/>
      <c r="N49" s="1"/>
      <c r="O49" s="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5">
      <c r="A50" s="9"/>
      <c r="B50" s="13"/>
      <c r="C50" s="1"/>
      <c r="D50" s="1"/>
      <c r="E50" s="1"/>
      <c r="F50" s="82"/>
      <c r="G50" s="54" t="s">
        <v>52</v>
      </c>
      <c r="H50" s="61">
        <f>H4</f>
        <v>0</v>
      </c>
      <c r="I50" s="165" t="s">
        <v>79</v>
      </c>
      <c r="J50" s="165"/>
      <c r="K50" s="165"/>
      <c r="L50" s="63" t="e">
        <f>B43</f>
        <v>#DIV/0!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5" ht="25">
      <c r="A51" s="1"/>
      <c r="B51" s="1"/>
      <c r="C51" s="1"/>
      <c r="D51" s="1"/>
      <c r="E51" s="1"/>
      <c r="F51" s="165" t="s">
        <v>78</v>
      </c>
      <c r="G51" s="165"/>
      <c r="H51" s="62">
        <f>H5</f>
        <v>0</v>
      </c>
      <c r="I51" s="165" t="s">
        <v>80</v>
      </c>
      <c r="J51" s="165"/>
      <c r="K51" s="165"/>
      <c r="L51" s="83" t="e">
        <f>I87/C87</f>
        <v>#DIV/0!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41" t="s">
        <v>47</v>
      </c>
      <c r="AB51" s="141"/>
      <c r="AC51" s="141"/>
      <c r="AD51" s="141"/>
      <c r="AE51" s="1"/>
    </row>
    <row r="52" spans="1:35" ht="25">
      <c r="A52" s="1"/>
      <c r="B52" s="1"/>
      <c r="C52" s="1"/>
      <c r="D52" s="1"/>
      <c r="E52" s="1"/>
      <c r="F52" s="165" t="s">
        <v>186</v>
      </c>
      <c r="G52" s="165"/>
      <c r="H52" s="165"/>
      <c r="I52" s="165"/>
      <c r="J52" s="165"/>
      <c r="K52" s="165"/>
      <c r="L52" s="3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91"/>
      <c r="AB52" s="91"/>
      <c r="AC52" s="91"/>
      <c r="AD52" s="91"/>
      <c r="AE52" s="1"/>
      <c r="AF52" s="1"/>
      <c r="AG52" s="1"/>
      <c r="AH52" s="1"/>
      <c r="AI52" s="1"/>
    </row>
    <row r="53" spans="1:35" ht="23">
      <c r="A53" s="1"/>
      <c r="B53" s="142" t="s">
        <v>76</v>
      </c>
      <c r="C53" s="142"/>
      <c r="D53" s="142"/>
      <c r="E53" s="142"/>
      <c r="F53" s="142"/>
      <c r="G53" s="142"/>
      <c r="H53" s="142"/>
      <c r="I53" s="142"/>
      <c r="J53" s="1"/>
      <c r="K53" s="1"/>
      <c r="L53" s="144" t="s">
        <v>77</v>
      </c>
      <c r="M53" s="144"/>
      <c r="N53" s="144"/>
      <c r="O53" s="144"/>
      <c r="P53" s="144"/>
      <c r="Q53" s="144"/>
      <c r="R53" s="144"/>
      <c r="S53" s="144"/>
      <c r="T53" s="1"/>
      <c r="U53" s="1"/>
      <c r="V53" s="140" t="s">
        <v>105</v>
      </c>
      <c r="W53" s="140"/>
      <c r="X53" s="140"/>
      <c r="Y53" s="140"/>
      <c r="Z53" s="1"/>
      <c r="AA53" s="140" t="s">
        <v>41</v>
      </c>
      <c r="AB53" s="140"/>
      <c r="AC53" s="140"/>
      <c r="AD53" s="140"/>
      <c r="AE53" s="161" t="s">
        <v>104</v>
      </c>
      <c r="AF53" s="162"/>
      <c r="AG53" s="96" t="s">
        <v>43</v>
      </c>
      <c r="AH53" s="97" t="s">
        <v>44</v>
      </c>
      <c r="AI53" s="1"/>
    </row>
    <row r="54" spans="1:35" ht="14" customHeight="1">
      <c r="A54" s="1"/>
      <c r="B54" s="143"/>
      <c r="C54" s="143"/>
      <c r="D54" s="143"/>
      <c r="E54" s="143"/>
      <c r="F54" s="143"/>
      <c r="G54" s="143"/>
      <c r="H54" s="143"/>
      <c r="I54" s="143"/>
      <c r="J54" s="6"/>
      <c r="K54" s="1"/>
      <c r="L54" s="145"/>
      <c r="M54" s="145"/>
      <c r="N54" s="145"/>
      <c r="O54" s="145"/>
      <c r="P54" s="145"/>
      <c r="Q54" s="145"/>
      <c r="R54" s="145"/>
      <c r="S54" s="145"/>
      <c r="T54" s="1"/>
      <c r="U54" s="1"/>
      <c r="V54" s="8"/>
      <c r="W54" s="1"/>
      <c r="X54" s="1"/>
      <c r="Y54" s="1"/>
      <c r="Z54" s="1"/>
      <c r="AA54" s="109" t="s">
        <v>129</v>
      </c>
      <c r="AB54" s="62" t="e">
        <f>SUM(B9:B38)*(W59/10)^1.6</f>
        <v>#DIV/0!</v>
      </c>
      <c r="AC54" s="1"/>
      <c r="AD54" s="1"/>
      <c r="AE54" s="157" t="s">
        <v>95</v>
      </c>
      <c r="AF54" s="158"/>
      <c r="AG54" s="98" t="s">
        <v>98</v>
      </c>
      <c r="AH54" s="99" t="s">
        <v>101</v>
      </c>
      <c r="AI54" s="1"/>
    </row>
    <row r="55" spans="1:35" ht="42">
      <c r="A55" s="1"/>
      <c r="B55" s="64" t="s">
        <v>8</v>
      </c>
      <c r="C55" s="64" t="s">
        <v>66</v>
      </c>
      <c r="D55" s="68" t="s">
        <v>67</v>
      </c>
      <c r="E55" s="68" t="s">
        <v>68</v>
      </c>
      <c r="F55" s="69" t="s">
        <v>69</v>
      </c>
      <c r="G55" s="69" t="s">
        <v>70</v>
      </c>
      <c r="H55" s="69" t="s">
        <v>71</v>
      </c>
      <c r="I55" s="69" t="s">
        <v>72</v>
      </c>
      <c r="J55" s="6"/>
      <c r="K55" s="1"/>
      <c r="L55" s="70" t="s">
        <v>8</v>
      </c>
      <c r="M55" s="65" t="s">
        <v>66</v>
      </c>
      <c r="N55" s="68" t="s">
        <v>67</v>
      </c>
      <c r="O55" s="68" t="s">
        <v>68</v>
      </c>
      <c r="P55" s="69" t="s">
        <v>69</v>
      </c>
      <c r="Q55" s="69" t="s">
        <v>70</v>
      </c>
      <c r="R55" s="69" t="s">
        <v>71</v>
      </c>
      <c r="S55" s="69" t="s">
        <v>72</v>
      </c>
      <c r="T55" s="1"/>
      <c r="U55" s="1"/>
      <c r="V55" s="151" t="s">
        <v>81</v>
      </c>
      <c r="W55" s="151"/>
      <c r="X55" s="151"/>
      <c r="Y55" s="151"/>
      <c r="Z55" s="1"/>
      <c r="AA55" s="1"/>
      <c r="AB55" s="1"/>
      <c r="AC55" s="34"/>
      <c r="AD55" s="34"/>
      <c r="AE55" s="157" t="s">
        <v>96</v>
      </c>
      <c r="AF55" s="158"/>
      <c r="AG55" s="98" t="s">
        <v>99</v>
      </c>
      <c r="AH55" s="99" t="s">
        <v>102</v>
      </c>
      <c r="AI55" s="1"/>
    </row>
    <row r="56" spans="1:35">
      <c r="A56" s="1"/>
      <c r="B56" s="60">
        <v>7</v>
      </c>
      <c r="C56" s="62" t="e">
        <f>B9</f>
        <v>#DIV/0!</v>
      </c>
      <c r="D56" s="62" t="e">
        <f>INDEX($WYT$6:$XAN$36,MATCH(B56,WYT6:WYT36,0),MATCH(L52,WYT6:XAN6,0))</f>
        <v>#N/A</v>
      </c>
      <c r="E56" s="62" t="e">
        <f>C56*D56</f>
        <v>#DIV/0!</v>
      </c>
      <c r="F56" s="62" t="e">
        <f>INDEX($WWY$6:$WYS$36,MATCH(B56,WWY6:WWY36,0),MATCH(L52,WWY6:WYS6,0))</f>
        <v>#N/A</v>
      </c>
      <c r="G56" s="63" t="e">
        <f>C56*F56</f>
        <v>#DIV/0!</v>
      </c>
      <c r="H56" s="24">
        <f>0.005454*(B56*B56)</f>
        <v>0.26724599999999998</v>
      </c>
      <c r="I56" s="84" t="e">
        <f>C56*H56</f>
        <v>#DIV/0!</v>
      </c>
      <c r="J56" s="6"/>
      <c r="K56" s="6"/>
      <c r="L56" s="60">
        <v>7</v>
      </c>
      <c r="M56" s="61" t="e">
        <f>B9</f>
        <v>#DIV/0!</v>
      </c>
      <c r="N56" s="61" t="e">
        <f>INDEX($XAO$6:$XCI$36,MATCH(L56,XAO6:XAO36,0),MATCH(L52,XAO6:XCI6,0))</f>
        <v>#N/A</v>
      </c>
      <c r="O56" s="61" t="e">
        <f>M56*N56</f>
        <v>#DIV/0!</v>
      </c>
      <c r="P56" s="62" t="e">
        <f>INDEX($WWY$6:$WYS$36,MATCH(B56,WWY6:WWY36,0),MATCH(L52,WWY6:WYS6,0))</f>
        <v>#N/A</v>
      </c>
      <c r="Q56" s="62" t="e">
        <f>M56*P56</f>
        <v>#DIV/0!</v>
      </c>
      <c r="R56" s="24">
        <f>0.005454*(L56*L56)</f>
        <v>0.26724599999999998</v>
      </c>
      <c r="S56" s="84" t="e">
        <f>M56*R56</f>
        <v>#DIV/0!</v>
      </c>
      <c r="T56" s="1"/>
      <c r="U56" s="1"/>
      <c r="V56" s="93" t="s">
        <v>131</v>
      </c>
      <c r="W56" s="84" t="e">
        <f>(SUM(I56:I85))/(SUM(C56:C85))</f>
        <v>#DIV/0!</v>
      </c>
      <c r="X56" s="1" t="s">
        <v>83</v>
      </c>
      <c r="Y56" s="1"/>
      <c r="Z56" s="1"/>
      <c r="AA56" s="1"/>
      <c r="AB56" s="34"/>
      <c r="AC56" s="34"/>
      <c r="AD56" s="34"/>
      <c r="AE56" s="159" t="s">
        <v>97</v>
      </c>
      <c r="AF56" s="160"/>
      <c r="AG56" s="100" t="s">
        <v>100</v>
      </c>
      <c r="AH56" s="101" t="s">
        <v>103</v>
      </c>
      <c r="AI56" s="1"/>
    </row>
    <row r="57" spans="1:35" ht="23">
      <c r="A57" s="1"/>
      <c r="B57" s="60">
        <v>8</v>
      </c>
      <c r="C57" s="62" t="e">
        <f>B10</f>
        <v>#DIV/0!</v>
      </c>
      <c r="D57" s="62" t="e">
        <f>INDEX($WYT$6:$XAN$36,MATCH(B57,WYT6:WYT36,0),MATCH(L52,WYT6:XAN6,0))</f>
        <v>#N/A</v>
      </c>
      <c r="E57" s="62" t="e">
        <f t="shared" ref="E57:E85" si="3">C57*D57</f>
        <v>#DIV/0!</v>
      </c>
      <c r="F57" s="62" t="e">
        <f>INDEX($WWY$6:$WYS$36,MATCH(B57,WWY6:WWY36,0),MATCH(L52,WWY6:WYS6,0))</f>
        <v>#N/A</v>
      </c>
      <c r="G57" s="62" t="e">
        <f t="shared" ref="G57:G85" si="4">C57*F57</f>
        <v>#DIV/0!</v>
      </c>
      <c r="H57" s="24">
        <f t="shared" ref="H57:H85" si="5">0.005454*(B57*B57)</f>
        <v>0.34905599999999998</v>
      </c>
      <c r="I57" s="84" t="e">
        <f t="shared" ref="I57:I85" si="6">C57*H57</f>
        <v>#DIV/0!</v>
      </c>
      <c r="J57" s="6"/>
      <c r="K57" s="6"/>
      <c r="L57" s="60">
        <v>8</v>
      </c>
      <c r="M57" s="61" t="e">
        <f t="shared" ref="M57:M85" si="7">B10</f>
        <v>#DIV/0!</v>
      </c>
      <c r="N57" s="61" t="e">
        <f>INDEX($XAO$6:$XCI$36,MATCH(L57,XAO6:XAO36,0),MATCH(L52,XAO6:XCI6,0))</f>
        <v>#N/A</v>
      </c>
      <c r="O57" s="61" t="e">
        <f t="shared" ref="O57:O85" si="8">M57*N57</f>
        <v>#DIV/0!</v>
      </c>
      <c r="P57" s="62" t="e">
        <f>INDEX($WWY$6:$WYS$36,MATCH(B57,WWY6:WWY36,0),MATCH(L52,WWY6:WYS6,0))</f>
        <v>#N/A</v>
      </c>
      <c r="Q57" s="62" t="e">
        <f t="shared" ref="Q57:Q85" si="9">M57*P57</f>
        <v>#DIV/0!</v>
      </c>
      <c r="R57" s="24">
        <f t="shared" ref="R57:R85" si="10">0.005454*(L57*L57)</f>
        <v>0.34905599999999998</v>
      </c>
      <c r="S57" s="84" t="e">
        <f t="shared" ref="S57:S85" si="11">M57*R57</f>
        <v>#DIV/0!</v>
      </c>
      <c r="T57" s="1"/>
      <c r="U57" s="1"/>
      <c r="V57" s="31"/>
      <c r="W57" s="32"/>
      <c r="X57" s="1"/>
      <c r="Y57" s="1"/>
      <c r="Z57" s="1"/>
      <c r="AA57" s="150" t="s">
        <v>42</v>
      </c>
      <c r="AB57" s="150"/>
      <c r="AC57" s="150"/>
      <c r="AD57" s="150"/>
      <c r="AE57" s="1"/>
      <c r="AF57" s="1"/>
      <c r="AG57" s="1"/>
      <c r="AH57" s="1"/>
      <c r="AI57" s="1"/>
    </row>
    <row r="58" spans="1:35">
      <c r="A58" s="1"/>
      <c r="B58" s="60">
        <v>9</v>
      </c>
      <c r="C58" s="62" t="e">
        <f>B11</f>
        <v>#DIV/0!</v>
      </c>
      <c r="D58" s="62" t="e">
        <f>INDEX($WYT$6:$XAN$36,MATCH(B58,WYT6:WYT36,0),MATCH(L52,WYT6:XAN6,0))</f>
        <v>#N/A</v>
      </c>
      <c r="E58" s="62" t="e">
        <f t="shared" si="3"/>
        <v>#DIV/0!</v>
      </c>
      <c r="F58" s="62" t="e">
        <f>INDEX($WWY$6:$WYS$36,MATCH(B58,WWY6:WWY36,0),MATCH(L52,WWY6:WYS6,0))</f>
        <v>#N/A</v>
      </c>
      <c r="G58" s="62" t="e">
        <f t="shared" si="4"/>
        <v>#DIV/0!</v>
      </c>
      <c r="H58" s="24">
        <f t="shared" si="5"/>
        <v>0.44177399999999994</v>
      </c>
      <c r="I58" s="84" t="e">
        <f t="shared" si="6"/>
        <v>#DIV/0!</v>
      </c>
      <c r="J58" s="6"/>
      <c r="K58" s="6"/>
      <c r="L58" s="60">
        <v>9</v>
      </c>
      <c r="M58" s="61" t="e">
        <f t="shared" si="7"/>
        <v>#DIV/0!</v>
      </c>
      <c r="N58" s="61" t="e">
        <f>INDEX($XAO$6:$XCI$36,MATCH(L58,XAO6:XAO36,0),MATCH(L52,XAO6:XCI6,0))</f>
        <v>#N/A</v>
      </c>
      <c r="O58" s="61" t="e">
        <f t="shared" si="8"/>
        <v>#DIV/0!</v>
      </c>
      <c r="P58" s="62" t="e">
        <f>INDEX($WWY$6:$WYS$36,MATCH(B58,WWY6:WWY36,0),MATCH(L52,WWY6:WYS6,0))</f>
        <v>#N/A</v>
      </c>
      <c r="Q58" s="62" t="e">
        <f t="shared" si="9"/>
        <v>#DIV/0!</v>
      </c>
      <c r="R58" s="24">
        <f t="shared" si="10"/>
        <v>0.44177399999999994</v>
      </c>
      <c r="S58" s="84" t="e">
        <f t="shared" si="11"/>
        <v>#DIV/0!</v>
      </c>
      <c r="T58" s="1"/>
      <c r="U58" s="1"/>
      <c r="V58" s="152" t="s">
        <v>82</v>
      </c>
      <c r="W58" s="152"/>
      <c r="X58" s="152"/>
      <c r="Y58" s="1"/>
      <c r="Z58" s="1"/>
      <c r="AA58" s="109" t="s">
        <v>130</v>
      </c>
      <c r="AB58" s="62" t="e">
        <f>(AB54/350)*100</f>
        <v>#DIV/0!</v>
      </c>
      <c r="AC58" s="34"/>
      <c r="AD58" s="34"/>
      <c r="AE58" s="1"/>
      <c r="AF58" s="1"/>
      <c r="AG58" s="1"/>
      <c r="AH58" s="1"/>
      <c r="AI58" s="1"/>
    </row>
    <row r="59" spans="1:35">
      <c r="A59" s="1"/>
      <c r="B59" s="60">
        <v>10</v>
      </c>
      <c r="C59" s="62" t="e">
        <f>B12</f>
        <v>#DIV/0!</v>
      </c>
      <c r="D59" s="62" t="e">
        <f>INDEX($WYT$6:$XAN$36,MATCH(B59,WYT6:WYT36,0),MATCH(L52,WYT6:XAN6,0))</f>
        <v>#N/A</v>
      </c>
      <c r="E59" s="62" t="e">
        <f t="shared" si="3"/>
        <v>#DIV/0!</v>
      </c>
      <c r="F59" s="62" t="e">
        <f>INDEX($WWY$6:$WYS$36,MATCH(B59,WWY6:WWY36,0),MATCH(L52,WWY6:WYS6,0))</f>
        <v>#N/A</v>
      </c>
      <c r="G59" s="62" t="e">
        <f t="shared" si="4"/>
        <v>#DIV/0!</v>
      </c>
      <c r="H59" s="24">
        <f t="shared" si="5"/>
        <v>0.5454</v>
      </c>
      <c r="I59" s="84" t="e">
        <f t="shared" si="6"/>
        <v>#DIV/0!</v>
      </c>
      <c r="J59" s="6"/>
      <c r="K59" s="6"/>
      <c r="L59" s="60">
        <v>10</v>
      </c>
      <c r="M59" s="61" t="e">
        <f t="shared" si="7"/>
        <v>#DIV/0!</v>
      </c>
      <c r="N59" s="61" t="e">
        <f>INDEX($XAO$6:$XCI$36,MATCH(L59,XAO6:XAO36,0),MATCH(L52,XAO6:XCI6,0))</f>
        <v>#N/A</v>
      </c>
      <c r="O59" s="61" t="e">
        <f t="shared" si="8"/>
        <v>#DIV/0!</v>
      </c>
      <c r="P59" s="62" t="e">
        <f>INDEX($WWY$6:$WYS$36,MATCH(B59,WWY6:WWY36,0),MATCH(L52,WWY6:WYS6,0))</f>
        <v>#N/A</v>
      </c>
      <c r="Q59" s="62" t="e">
        <f t="shared" si="9"/>
        <v>#DIV/0!</v>
      </c>
      <c r="R59" s="24">
        <f t="shared" si="10"/>
        <v>0.5454</v>
      </c>
      <c r="S59" s="84" t="e">
        <f t="shared" si="11"/>
        <v>#DIV/0!</v>
      </c>
      <c r="T59" s="1"/>
      <c r="U59" s="1"/>
      <c r="V59" s="93" t="s">
        <v>131</v>
      </c>
      <c r="W59" s="84" t="e">
        <f>SQRT(W56/0.005454)</f>
        <v>#DIV/0!</v>
      </c>
      <c r="X59" s="1" t="s">
        <v>33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>
      <c r="A60" s="1"/>
      <c r="B60" s="60">
        <v>11</v>
      </c>
      <c r="C60" s="62" t="e">
        <f t="shared" ref="C60:C85" si="12">B13</f>
        <v>#DIV/0!</v>
      </c>
      <c r="D60" s="62" t="e">
        <f>INDEX($WYT$6:$XAN$36,MATCH(B60,WYT6:WYT36,0),MATCH(L52,WYT6:XAN6,0))</f>
        <v>#N/A</v>
      </c>
      <c r="E60" s="62" t="e">
        <f t="shared" si="3"/>
        <v>#DIV/0!</v>
      </c>
      <c r="F60" s="62" t="e">
        <f>INDEX($WWY$6:$WYS$36,MATCH(B60,WWY6:WWY36,0),MATCH(L52,WWY6:WYS6,0))</f>
        <v>#N/A</v>
      </c>
      <c r="G60" s="62" t="e">
        <f t="shared" si="4"/>
        <v>#DIV/0!</v>
      </c>
      <c r="H60" s="24">
        <f t="shared" si="5"/>
        <v>0.65993399999999991</v>
      </c>
      <c r="I60" s="84" t="e">
        <f t="shared" si="6"/>
        <v>#DIV/0!</v>
      </c>
      <c r="J60" s="6"/>
      <c r="K60" s="6"/>
      <c r="L60" s="60">
        <v>11</v>
      </c>
      <c r="M60" s="61" t="e">
        <f t="shared" si="7"/>
        <v>#DIV/0!</v>
      </c>
      <c r="N60" s="61" t="e">
        <f>INDEX($XAO$6:$XCI$36,MATCH(L60,XAO6:XAO36,0),MATCH(L52,XAO6:XCI6,0))</f>
        <v>#N/A</v>
      </c>
      <c r="O60" s="61" t="e">
        <f t="shared" si="8"/>
        <v>#DIV/0!</v>
      </c>
      <c r="P60" s="62" t="e">
        <f>INDEX($WWY$6:$WYS$36,MATCH(B60,WWY6:WWY36,0),MATCH(L52,WWY6:WYS6,0))</f>
        <v>#N/A</v>
      </c>
      <c r="Q60" s="62" t="e">
        <f t="shared" si="9"/>
        <v>#DIV/0!</v>
      </c>
      <c r="R60" s="24">
        <f t="shared" si="10"/>
        <v>0.65993399999999991</v>
      </c>
      <c r="S60" s="84" t="e">
        <f t="shared" si="11"/>
        <v>#DIV/0!</v>
      </c>
      <c r="T60" s="1"/>
      <c r="U60" s="1"/>
      <c r="V60" s="33"/>
      <c r="W60" s="32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>
      <c r="A61" s="1"/>
      <c r="B61" s="60">
        <v>12</v>
      </c>
      <c r="C61" s="62" t="e">
        <f t="shared" si="12"/>
        <v>#DIV/0!</v>
      </c>
      <c r="D61" s="62" t="e">
        <f>INDEX($WYT$6:$XAN$36,MATCH(B61,WYT6:WYT36,0),MATCH(L52,WYT6:XAN6,0))</f>
        <v>#N/A</v>
      </c>
      <c r="E61" s="62" t="e">
        <f t="shared" si="3"/>
        <v>#DIV/0!</v>
      </c>
      <c r="F61" s="62" t="e">
        <f>INDEX($WWY$6:$WYS$36,MATCH(B61,WWY6:WWY36,0),MATCH(L52,WWY6:WYS6,0))</f>
        <v>#N/A</v>
      </c>
      <c r="G61" s="62" t="e">
        <f t="shared" si="4"/>
        <v>#DIV/0!</v>
      </c>
      <c r="H61" s="24">
        <f t="shared" si="5"/>
        <v>0.78537599999999996</v>
      </c>
      <c r="I61" s="84" t="e">
        <f t="shared" si="6"/>
        <v>#DIV/0!</v>
      </c>
      <c r="J61" s="6"/>
      <c r="K61" s="6"/>
      <c r="L61" s="60">
        <v>12</v>
      </c>
      <c r="M61" s="61" t="e">
        <f t="shared" si="7"/>
        <v>#DIV/0!</v>
      </c>
      <c r="N61" s="61" t="e">
        <f>INDEX($XAO$6:$XCI$36,MATCH(L61,XAO6:XAO36,0),MATCH(L52,XAO6:XCI6,0))</f>
        <v>#N/A</v>
      </c>
      <c r="O61" s="61" t="e">
        <f t="shared" si="8"/>
        <v>#DIV/0!</v>
      </c>
      <c r="P61" s="62" t="e">
        <f>INDEX($WWY$6:$WYS$36,MATCH(B61,WWY6:WWY36,0),MATCH(L52,WWY6:WYS6,0))</f>
        <v>#N/A</v>
      </c>
      <c r="Q61" s="62" t="e">
        <f t="shared" si="9"/>
        <v>#DIV/0!</v>
      </c>
      <c r="R61" s="24">
        <f t="shared" si="10"/>
        <v>0.78537599999999996</v>
      </c>
      <c r="S61" s="84" t="e">
        <f t="shared" si="11"/>
        <v>#DIV/0!</v>
      </c>
      <c r="T61" s="1"/>
      <c r="U61" s="1"/>
      <c r="V61" s="94" t="s">
        <v>261</v>
      </c>
      <c r="W61" s="94"/>
      <c r="X61" s="94"/>
      <c r="Y61" s="94"/>
      <c r="Z61" s="94"/>
      <c r="AA61" s="94"/>
      <c r="AB61" s="1"/>
      <c r="AC61" s="1"/>
      <c r="AD61" s="1"/>
      <c r="AE61" s="1"/>
    </row>
    <row r="62" spans="1:35">
      <c r="A62" s="1"/>
      <c r="B62" s="60">
        <v>13</v>
      </c>
      <c r="C62" s="62" t="e">
        <f t="shared" si="12"/>
        <v>#DIV/0!</v>
      </c>
      <c r="D62" s="62" t="e">
        <f>INDEX($WYT$6:$XAN$36,MATCH(B62,WYT6:WYT36,0),MATCH(L52,WYT6:XAN6,0))</f>
        <v>#N/A</v>
      </c>
      <c r="E62" s="62" t="e">
        <f t="shared" si="3"/>
        <v>#DIV/0!</v>
      </c>
      <c r="F62" s="62" t="e">
        <f>INDEX($WWY$6:$WYS$36,MATCH(B62,WWY6:WWY36,0),MATCH(L52,WWY6:WYS6,0))</f>
        <v>#N/A</v>
      </c>
      <c r="G62" s="62" t="e">
        <f t="shared" si="4"/>
        <v>#DIV/0!</v>
      </c>
      <c r="H62" s="24">
        <f t="shared" si="5"/>
        <v>0.92172599999999993</v>
      </c>
      <c r="I62" s="84" t="e">
        <f t="shared" si="6"/>
        <v>#DIV/0!</v>
      </c>
      <c r="J62" s="6"/>
      <c r="K62" s="6"/>
      <c r="L62" s="60">
        <v>13</v>
      </c>
      <c r="M62" s="61" t="e">
        <f t="shared" si="7"/>
        <v>#DIV/0!</v>
      </c>
      <c r="N62" s="61" t="e">
        <f>INDEX($XAO$6:$XCI$36,MATCH(L62,XAO6:XAO36,0),MATCH(L52,XAO6:XCI6,0))</f>
        <v>#N/A</v>
      </c>
      <c r="O62" s="61" t="e">
        <f t="shared" si="8"/>
        <v>#DIV/0!</v>
      </c>
      <c r="P62" s="62" t="e">
        <f>INDEX($WWY$6:$WYS$36,MATCH(B62,WWY6:WWY36,0),MATCH(L52,WWY6:WYS6,0))</f>
        <v>#N/A</v>
      </c>
      <c r="Q62" s="62" t="e">
        <f t="shared" si="9"/>
        <v>#DIV/0!</v>
      </c>
      <c r="R62" s="24">
        <f t="shared" si="10"/>
        <v>0.92172599999999993</v>
      </c>
      <c r="S62" s="84" t="e">
        <f t="shared" si="11"/>
        <v>#DIV/0!</v>
      </c>
      <c r="T62" s="1"/>
      <c r="U62" s="1"/>
      <c r="V62" s="93" t="s">
        <v>131</v>
      </c>
      <c r="W62" s="84" t="e">
        <f>W59-(2*B43)</f>
        <v>#DIV/0!</v>
      </c>
      <c r="X62" s="1" t="s">
        <v>33</v>
      </c>
      <c r="Y62" s="1"/>
      <c r="Z62" s="1"/>
      <c r="AA62" s="1"/>
      <c r="AB62" s="1"/>
      <c r="AC62" s="1"/>
      <c r="AD62" s="1"/>
      <c r="AE62" s="1"/>
    </row>
    <row r="63" spans="1:35">
      <c r="A63" s="1"/>
      <c r="B63" s="60">
        <v>14</v>
      </c>
      <c r="C63" s="62" t="e">
        <f t="shared" si="12"/>
        <v>#DIV/0!</v>
      </c>
      <c r="D63" s="62" t="e">
        <f>INDEX($WYT$6:$XAN$36,MATCH(B63,WYT6:WYT36,0),MATCH(L52,WYT6:XAN6,0))</f>
        <v>#N/A</v>
      </c>
      <c r="E63" s="62" t="e">
        <f t="shared" si="3"/>
        <v>#DIV/0!</v>
      </c>
      <c r="F63" s="62" t="e">
        <f>INDEX($WWY$6:$WYS$36,MATCH(B63,WWY6:WWY36,0),MATCH(L52,WWY6:WYS6,0))</f>
        <v>#N/A</v>
      </c>
      <c r="G63" s="62" t="e">
        <f t="shared" si="4"/>
        <v>#DIV/0!</v>
      </c>
      <c r="H63" s="24">
        <f t="shared" si="5"/>
        <v>1.0689839999999999</v>
      </c>
      <c r="I63" s="84" t="e">
        <f t="shared" si="6"/>
        <v>#DIV/0!</v>
      </c>
      <c r="J63" s="6"/>
      <c r="K63" s="6"/>
      <c r="L63" s="60">
        <v>14</v>
      </c>
      <c r="M63" s="61" t="e">
        <f t="shared" si="7"/>
        <v>#DIV/0!</v>
      </c>
      <c r="N63" s="61" t="e">
        <f>INDEX($XAO$6:$XCI$36,MATCH(L63,XAO6:XAO36,0),MATCH(L52,XAO6:XCI6,0))</f>
        <v>#N/A</v>
      </c>
      <c r="O63" s="61" t="e">
        <f t="shared" si="8"/>
        <v>#DIV/0!</v>
      </c>
      <c r="P63" s="62" t="e">
        <f>INDEX($WWY$6:$WYS$36,MATCH(B63,WWY6:WWY36,0),MATCH(L52,WWY6:WYS6,0))</f>
        <v>#N/A</v>
      </c>
      <c r="Q63" s="62" t="e">
        <f t="shared" si="9"/>
        <v>#DIV/0!</v>
      </c>
      <c r="R63" s="24">
        <f t="shared" si="10"/>
        <v>1.0689839999999999</v>
      </c>
      <c r="S63" s="84" t="e">
        <f t="shared" si="11"/>
        <v>#DIV/0!</v>
      </c>
      <c r="T63" s="1"/>
      <c r="U63" s="1"/>
      <c r="V63" s="33"/>
      <c r="W63" s="32"/>
      <c r="X63" s="1"/>
      <c r="Y63" s="1"/>
      <c r="Z63" s="1"/>
      <c r="AA63" s="1"/>
      <c r="AB63" s="1"/>
      <c r="AC63" s="1"/>
      <c r="AD63" s="1"/>
      <c r="AE63" s="1"/>
    </row>
    <row r="64" spans="1:35">
      <c r="A64" s="1"/>
      <c r="B64" s="60">
        <v>15</v>
      </c>
      <c r="C64" s="62" t="e">
        <f t="shared" si="12"/>
        <v>#DIV/0!</v>
      </c>
      <c r="D64" s="62" t="e">
        <f>INDEX($WYT$6:$XAN$36,MATCH(B64,WYT6:WYT36,0),MATCH(L52,WYT6:XAN6,0))</f>
        <v>#N/A</v>
      </c>
      <c r="E64" s="62" t="e">
        <f t="shared" si="3"/>
        <v>#DIV/0!</v>
      </c>
      <c r="F64" s="62" t="e">
        <f>INDEX($WWY$6:$WYS$36,MATCH(B64,WWY6:WWY36,0),MATCH(L52,WWY6:WYS6,0))</f>
        <v>#N/A</v>
      </c>
      <c r="G64" s="62" t="e">
        <f t="shared" si="4"/>
        <v>#DIV/0!</v>
      </c>
      <c r="H64" s="24">
        <f t="shared" si="5"/>
        <v>1.22715</v>
      </c>
      <c r="I64" s="84" t="e">
        <f t="shared" si="6"/>
        <v>#DIV/0!</v>
      </c>
      <c r="J64" s="6"/>
      <c r="K64" s="6"/>
      <c r="L64" s="60">
        <v>15</v>
      </c>
      <c r="M64" s="61" t="e">
        <f t="shared" si="7"/>
        <v>#DIV/0!</v>
      </c>
      <c r="N64" s="61" t="e">
        <f>INDEX($XAO$6:$XCI$36,MATCH(L64,XAO6:XAO36,0),MATCH(L52,XAO6:XCI6,0))</f>
        <v>#N/A</v>
      </c>
      <c r="O64" s="61" t="e">
        <f t="shared" si="8"/>
        <v>#DIV/0!</v>
      </c>
      <c r="P64" s="62" t="e">
        <f>INDEX($WWY$6:$WYS$36,MATCH(B64,WWY6:WWY36,0),MATCH(L52,WWY6:WYS6,0))</f>
        <v>#N/A</v>
      </c>
      <c r="Q64" s="62" t="e">
        <f t="shared" si="9"/>
        <v>#DIV/0!</v>
      </c>
      <c r="R64" s="24">
        <f t="shared" si="10"/>
        <v>1.22715</v>
      </c>
      <c r="S64" s="84" t="e">
        <f t="shared" si="11"/>
        <v>#DIV/0!</v>
      </c>
      <c r="T64" s="1"/>
      <c r="U64" s="1"/>
      <c r="V64" s="152" t="s">
        <v>262</v>
      </c>
      <c r="W64" s="152"/>
      <c r="X64" s="152"/>
      <c r="Y64" s="152"/>
      <c r="Z64" s="152"/>
      <c r="AA64" s="1"/>
      <c r="AB64" s="1"/>
      <c r="AC64" s="1"/>
      <c r="AD64" s="1"/>
      <c r="AE64" s="1"/>
    </row>
    <row r="65" spans="1:31">
      <c r="A65" s="1"/>
      <c r="B65" s="60">
        <v>16</v>
      </c>
      <c r="C65" s="62" t="e">
        <f t="shared" si="12"/>
        <v>#DIV/0!</v>
      </c>
      <c r="D65" s="62" t="e">
        <f>INDEX($WYT$6:$XAN$36,MATCH(B65,WYT6:WYT36,0),MATCH(L52,WYT6:XAN6,0))</f>
        <v>#N/A</v>
      </c>
      <c r="E65" s="62" t="e">
        <f t="shared" si="3"/>
        <v>#DIV/0!</v>
      </c>
      <c r="F65" s="62" t="e">
        <f>INDEX($WWY$6:$WYS$36,MATCH(B65,WWY6:WWY36,0),MATCH(L52,WWY6:WYS6,0))</f>
        <v>#N/A</v>
      </c>
      <c r="G65" s="62" t="e">
        <f t="shared" si="4"/>
        <v>#DIV/0!</v>
      </c>
      <c r="H65" s="24">
        <f t="shared" si="5"/>
        <v>1.3962239999999999</v>
      </c>
      <c r="I65" s="84" t="e">
        <f t="shared" si="6"/>
        <v>#DIV/0!</v>
      </c>
      <c r="J65" s="6"/>
      <c r="K65" s="6"/>
      <c r="L65" s="60">
        <v>16</v>
      </c>
      <c r="M65" s="61" t="e">
        <f t="shared" si="7"/>
        <v>#DIV/0!</v>
      </c>
      <c r="N65" s="61" t="e">
        <f>INDEX($XAO$6:$XCI$36,MATCH(L65,XAO6:XAO36,0),MATCH(L52,XAO6:XCI6,0))</f>
        <v>#N/A</v>
      </c>
      <c r="O65" s="61" t="e">
        <f t="shared" si="8"/>
        <v>#DIV/0!</v>
      </c>
      <c r="P65" s="62" t="e">
        <f>INDEX($WWY$6:$WYS$36,MATCH(B65,WWY6:WWY36,0),MATCH(L52,WWY6:WYS6,0))</f>
        <v>#N/A</v>
      </c>
      <c r="Q65" s="62" t="e">
        <f t="shared" si="9"/>
        <v>#DIV/0!</v>
      </c>
      <c r="R65" s="24">
        <f t="shared" si="10"/>
        <v>1.3962239999999999</v>
      </c>
      <c r="S65" s="84" t="e">
        <f t="shared" si="11"/>
        <v>#DIV/0!</v>
      </c>
      <c r="T65" s="1"/>
      <c r="U65" s="1"/>
      <c r="V65" s="93" t="s">
        <v>131</v>
      </c>
      <c r="W65" s="84" t="e">
        <f>W62*W62*0.005454</f>
        <v>#DIV/0!</v>
      </c>
      <c r="X65" s="1" t="s">
        <v>83</v>
      </c>
      <c r="Y65" s="1"/>
      <c r="Z65" s="1"/>
      <c r="AA65" s="1"/>
      <c r="AB65" s="1"/>
      <c r="AC65" s="1"/>
      <c r="AD65" s="1"/>
      <c r="AE65" s="1"/>
    </row>
    <row r="66" spans="1:31">
      <c r="A66" s="1"/>
      <c r="B66" s="60">
        <v>17</v>
      </c>
      <c r="C66" s="62" t="e">
        <f t="shared" si="12"/>
        <v>#DIV/0!</v>
      </c>
      <c r="D66" s="62" t="e">
        <f>INDEX($WYT$6:$XAN$36,MATCH(B66,WYT6:WYT36,0),MATCH(L52,WYT6:XAN6,0))</f>
        <v>#N/A</v>
      </c>
      <c r="E66" s="62" t="e">
        <f t="shared" si="3"/>
        <v>#DIV/0!</v>
      </c>
      <c r="F66" s="62" t="e">
        <f>INDEX($WWY$6:$WYS$36,MATCH(B66,WWY6:WWY36,0),MATCH(L52,WWY6:WYS6,0))</f>
        <v>#N/A</v>
      </c>
      <c r="G66" s="62" t="e">
        <f t="shared" si="4"/>
        <v>#DIV/0!</v>
      </c>
      <c r="H66" s="24">
        <f t="shared" si="5"/>
        <v>1.576206</v>
      </c>
      <c r="I66" s="84" t="e">
        <f t="shared" si="6"/>
        <v>#DIV/0!</v>
      </c>
      <c r="J66" s="6"/>
      <c r="K66" s="6"/>
      <c r="L66" s="60">
        <v>17</v>
      </c>
      <c r="M66" s="61" t="e">
        <f t="shared" si="7"/>
        <v>#DIV/0!</v>
      </c>
      <c r="N66" s="61" t="e">
        <f>INDEX($XAO$6:$XCI$36,MATCH(L66,XAO6:XAO36,0),MATCH(L52,XAO6:XCI6,0))</f>
        <v>#N/A</v>
      </c>
      <c r="O66" s="61" t="e">
        <f t="shared" si="8"/>
        <v>#DIV/0!</v>
      </c>
      <c r="P66" s="62" t="e">
        <f>INDEX($WWY$6:$WYS$36,MATCH(B66,WWY6:WWY36,0),MATCH(L52,WWY6:WYS6,0))</f>
        <v>#N/A</v>
      </c>
      <c r="Q66" s="62" t="e">
        <f t="shared" si="9"/>
        <v>#DIV/0!</v>
      </c>
      <c r="R66" s="24">
        <f t="shared" si="10"/>
        <v>1.576206</v>
      </c>
      <c r="S66" s="84" t="e">
        <f t="shared" si="11"/>
        <v>#DIV/0!</v>
      </c>
      <c r="T66" s="1"/>
      <c r="U66" s="1"/>
      <c r="V66" s="33"/>
      <c r="W66" s="32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60">
        <v>18</v>
      </c>
      <c r="C67" s="62" t="e">
        <f t="shared" si="12"/>
        <v>#DIV/0!</v>
      </c>
      <c r="D67" s="62" t="e">
        <f>INDEX($WYT$6:$XAN$36,MATCH(B67,WYT6:WYT36,0),MATCH(L52,WYT6:XAN6,0))</f>
        <v>#N/A</v>
      </c>
      <c r="E67" s="62" t="e">
        <f t="shared" si="3"/>
        <v>#DIV/0!</v>
      </c>
      <c r="F67" s="62" t="e">
        <f>INDEX($WWY$6:$WYS$36,MATCH(B67,WWY6:WWY36,0),MATCH(L52,WWY6:WYS6,0))</f>
        <v>#N/A</v>
      </c>
      <c r="G67" s="62" t="e">
        <f t="shared" si="4"/>
        <v>#DIV/0!</v>
      </c>
      <c r="H67" s="24">
        <f t="shared" si="5"/>
        <v>1.7670959999999998</v>
      </c>
      <c r="I67" s="84" t="e">
        <f t="shared" si="6"/>
        <v>#DIV/0!</v>
      </c>
      <c r="J67" s="6"/>
      <c r="K67" s="6"/>
      <c r="L67" s="60">
        <v>18</v>
      </c>
      <c r="M67" s="61" t="e">
        <f t="shared" si="7"/>
        <v>#DIV/0!</v>
      </c>
      <c r="N67" s="61" t="e">
        <f>INDEX($XAO$6:$XCI$36,MATCH(L67,XAO6:XAO36,0),MATCH(L52,XAO6:XCI6,0))</f>
        <v>#N/A</v>
      </c>
      <c r="O67" s="61" t="e">
        <f t="shared" si="8"/>
        <v>#DIV/0!</v>
      </c>
      <c r="P67" s="62" t="e">
        <f>INDEX($WWY$6:$WYS$36,MATCH(B67,WWY6:WWY36,0),MATCH(L52,WWY6:WYS6,0))</f>
        <v>#N/A</v>
      </c>
      <c r="Q67" s="62" t="e">
        <f t="shared" si="9"/>
        <v>#DIV/0!</v>
      </c>
      <c r="R67" s="24">
        <f t="shared" si="10"/>
        <v>1.7670959999999998</v>
      </c>
      <c r="S67" s="84" t="e">
        <f t="shared" si="11"/>
        <v>#DIV/0!</v>
      </c>
      <c r="T67" s="1"/>
      <c r="U67" s="1"/>
      <c r="V67" s="152" t="s">
        <v>84</v>
      </c>
      <c r="W67" s="152"/>
      <c r="X67" s="152"/>
      <c r="Y67" s="1"/>
      <c r="Z67" s="1"/>
      <c r="AA67" s="1"/>
      <c r="AB67" s="1"/>
      <c r="AC67" s="1"/>
      <c r="AD67" s="1"/>
      <c r="AE67" s="1"/>
    </row>
    <row r="68" spans="1:31">
      <c r="A68" s="1"/>
      <c r="B68" s="60">
        <v>19</v>
      </c>
      <c r="C68" s="62" t="e">
        <f t="shared" si="12"/>
        <v>#DIV/0!</v>
      </c>
      <c r="D68" s="62" t="e">
        <f>INDEX($WYT$6:$XAN$36,MATCH(B68,WYT6:WYT36,0),MATCH(L52,WYT6:XAN6,0))</f>
        <v>#N/A</v>
      </c>
      <c r="E68" s="62" t="e">
        <f t="shared" si="3"/>
        <v>#DIV/0!</v>
      </c>
      <c r="F68" s="62" t="e">
        <f>INDEX($WWY$6:$WYS$36,MATCH(B68,WWY6:WWY36,0),MATCH(L52,WWY6:WYS6,0))</f>
        <v>#N/A</v>
      </c>
      <c r="G68" s="62" t="e">
        <f t="shared" si="4"/>
        <v>#DIV/0!</v>
      </c>
      <c r="H68" s="24">
        <f t="shared" si="5"/>
        <v>1.9688939999999999</v>
      </c>
      <c r="I68" s="84" t="e">
        <f t="shared" si="6"/>
        <v>#DIV/0!</v>
      </c>
      <c r="J68" s="6"/>
      <c r="K68" s="6"/>
      <c r="L68" s="60">
        <v>19</v>
      </c>
      <c r="M68" s="61" t="e">
        <f t="shared" si="7"/>
        <v>#DIV/0!</v>
      </c>
      <c r="N68" s="61" t="e">
        <f>INDEX($XAO$6:$XCI$36,MATCH(L68,XAO6:XAO36,0),MATCH(L52,XAO6:XCI6,0))</f>
        <v>#N/A</v>
      </c>
      <c r="O68" s="61" t="e">
        <f t="shared" si="8"/>
        <v>#DIV/0!</v>
      </c>
      <c r="P68" s="62" t="e">
        <f>INDEX($WWY$6:$WYS$36,MATCH(B68,WWY6:WWY36,0),MATCH(L52,WWY6:WYS6,0))</f>
        <v>#N/A</v>
      </c>
      <c r="Q68" s="62" t="e">
        <f t="shared" si="9"/>
        <v>#DIV/0!</v>
      </c>
      <c r="R68" s="24">
        <f t="shared" si="10"/>
        <v>1.9688939999999999</v>
      </c>
      <c r="S68" s="84" t="e">
        <f t="shared" si="11"/>
        <v>#DIV/0!</v>
      </c>
      <c r="T68" s="1"/>
      <c r="U68" s="1"/>
      <c r="V68" s="93" t="s">
        <v>131</v>
      </c>
      <c r="W68" s="84" t="e">
        <f>W56/W65</f>
        <v>#DIV/0!</v>
      </c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60">
        <v>20</v>
      </c>
      <c r="C69" s="62" t="e">
        <f t="shared" si="12"/>
        <v>#DIV/0!</v>
      </c>
      <c r="D69" s="62" t="e">
        <f>INDEX($WYT$6:$XAN$36,MATCH(B69,WYT6:WYT36,0),MATCH(L52,WYT6:XAN6,0))</f>
        <v>#N/A</v>
      </c>
      <c r="E69" s="62" t="e">
        <f t="shared" si="3"/>
        <v>#DIV/0!</v>
      </c>
      <c r="F69" s="62" t="e">
        <f>INDEX($WWY$6:$WYS$36,MATCH(B69,WWY6:WWY36,0),MATCH(L52,WWY6:WYS6,0))</f>
        <v>#N/A</v>
      </c>
      <c r="G69" s="62" t="e">
        <f t="shared" si="4"/>
        <v>#DIV/0!</v>
      </c>
      <c r="H69" s="24">
        <f t="shared" si="5"/>
        <v>2.1816</v>
      </c>
      <c r="I69" s="84" t="e">
        <f t="shared" si="6"/>
        <v>#DIV/0!</v>
      </c>
      <c r="J69" s="6"/>
      <c r="K69" s="6"/>
      <c r="L69" s="60">
        <v>20</v>
      </c>
      <c r="M69" s="61" t="e">
        <f t="shared" si="7"/>
        <v>#DIV/0!</v>
      </c>
      <c r="N69" s="61" t="e">
        <f>INDEX($XAO$6:$XCI$36,MATCH(L69,XAO6:XAO36,0),MATCH(L52,XAO6:XCI6,0))</f>
        <v>#N/A</v>
      </c>
      <c r="O69" s="61" t="e">
        <f t="shared" si="8"/>
        <v>#DIV/0!</v>
      </c>
      <c r="P69" s="62" t="e">
        <f>INDEX($WWY$6:$WYS$36,MATCH(B69,WWY6:WWY36,0),MATCH(L52,WWY6:WYS6,0))</f>
        <v>#N/A</v>
      </c>
      <c r="Q69" s="62" t="e">
        <f t="shared" si="9"/>
        <v>#DIV/0!</v>
      </c>
      <c r="R69" s="24">
        <f t="shared" si="10"/>
        <v>2.1816</v>
      </c>
      <c r="S69" s="84" t="e">
        <f t="shared" si="11"/>
        <v>#DIV/0!</v>
      </c>
      <c r="T69" s="1"/>
      <c r="U69" s="1"/>
      <c r="V69" s="33"/>
      <c r="W69" s="32"/>
      <c r="X69" s="1"/>
      <c r="Y69" s="1"/>
      <c r="Z69" s="1"/>
      <c r="AA69" s="1"/>
      <c r="AB69" s="1"/>
      <c r="AC69" s="1"/>
      <c r="AD69" s="1"/>
      <c r="AE69" s="1"/>
    </row>
    <row r="70" spans="1:31">
      <c r="A70" s="1"/>
      <c r="B70" s="60">
        <v>21</v>
      </c>
      <c r="C70" s="62" t="e">
        <f t="shared" si="12"/>
        <v>#DIV/0!</v>
      </c>
      <c r="D70" s="62" t="e">
        <f>INDEX($WYT$6:$XAN$36,MATCH(B70,WYT6:WYT36,0),MATCH(L52,WYT6:XAN6,0))</f>
        <v>#N/A</v>
      </c>
      <c r="E70" s="62" t="e">
        <f t="shared" si="3"/>
        <v>#DIV/0!</v>
      </c>
      <c r="F70" s="62" t="e">
        <f>INDEX($WWY$6:$WYS$36,MATCH(B70,WWY6:WWY36,0),MATCH(L52,WWY6:WYS6,0))</f>
        <v>#N/A</v>
      </c>
      <c r="G70" s="62" t="e">
        <f t="shared" si="4"/>
        <v>#DIV/0!</v>
      </c>
      <c r="H70" s="24">
        <f t="shared" si="5"/>
        <v>2.405214</v>
      </c>
      <c r="I70" s="84" t="e">
        <f t="shared" si="6"/>
        <v>#DIV/0!</v>
      </c>
      <c r="J70" s="6"/>
      <c r="K70" s="6"/>
      <c r="L70" s="60">
        <v>21</v>
      </c>
      <c r="M70" s="61" t="e">
        <f t="shared" si="7"/>
        <v>#DIV/0!</v>
      </c>
      <c r="N70" s="61" t="e">
        <f>INDEX($XAO$6:$XCI$36,MATCH(L70,XAO6:XAO36,0),MATCH(L52,XAO6:XCI6,0))</f>
        <v>#N/A</v>
      </c>
      <c r="O70" s="61" t="e">
        <f t="shared" si="8"/>
        <v>#DIV/0!</v>
      </c>
      <c r="P70" s="62" t="e">
        <f>INDEX($WWY$6:$WYS$36,MATCH(B70,WWY6:WWY36,0),MATCH(L52,WWY6:WYS6,0))</f>
        <v>#N/A</v>
      </c>
      <c r="Q70" s="62" t="e">
        <f t="shared" si="9"/>
        <v>#DIV/0!</v>
      </c>
      <c r="R70" s="24">
        <f t="shared" si="10"/>
        <v>2.405214</v>
      </c>
      <c r="S70" s="84" t="e">
        <f t="shared" si="11"/>
        <v>#DIV/0!</v>
      </c>
      <c r="T70" s="1"/>
      <c r="U70" s="1"/>
      <c r="V70" s="152" t="s">
        <v>263</v>
      </c>
      <c r="W70" s="152"/>
      <c r="X70" s="152"/>
      <c r="Y70" s="152"/>
      <c r="Z70" s="1"/>
      <c r="AA70" s="1"/>
      <c r="AB70" s="1"/>
      <c r="AC70" s="1"/>
      <c r="AD70" s="1"/>
      <c r="AE70" s="1"/>
    </row>
    <row r="71" spans="1:31">
      <c r="A71" s="1"/>
      <c r="B71" s="60">
        <v>22</v>
      </c>
      <c r="C71" s="62" t="e">
        <f t="shared" si="12"/>
        <v>#DIV/0!</v>
      </c>
      <c r="D71" s="62" t="e">
        <f>INDEX($WYT$6:$XAN$36,MATCH(B71,WYT6:WYT36,0),MATCH(L52,WYT6:XAN6,0))</f>
        <v>#N/A</v>
      </c>
      <c r="E71" s="62" t="e">
        <f t="shared" si="3"/>
        <v>#DIV/0!</v>
      </c>
      <c r="F71" s="62" t="e">
        <f>INDEX($WWY$6:$WYS$36,MATCH(B71,WWY6:WWY36,0),MATCH(L52,WWY6:WYS6,0))</f>
        <v>#N/A</v>
      </c>
      <c r="G71" s="62" t="e">
        <f t="shared" si="4"/>
        <v>#DIV/0!</v>
      </c>
      <c r="H71" s="24">
        <f t="shared" si="5"/>
        <v>2.6397359999999996</v>
      </c>
      <c r="I71" s="84" t="e">
        <f t="shared" si="6"/>
        <v>#DIV/0!</v>
      </c>
      <c r="J71" s="6"/>
      <c r="K71" s="6"/>
      <c r="L71" s="60">
        <v>22</v>
      </c>
      <c r="M71" s="61" t="e">
        <f t="shared" si="7"/>
        <v>#DIV/0!</v>
      </c>
      <c r="N71" s="61" t="e">
        <f>INDEX($XAO$6:$XCI$36,MATCH(L71,XAO6:XAO36,0),MATCH(L52,XAO6:XCI6,0))</f>
        <v>#N/A</v>
      </c>
      <c r="O71" s="61" t="e">
        <f t="shared" si="8"/>
        <v>#DIV/0!</v>
      </c>
      <c r="P71" s="62" t="e">
        <f>INDEX($WWY$6:$WYS$36,MATCH(B71,WWY6:WWY36,0),MATCH(L52,WWY6:WYS6,0))</f>
        <v>#N/A</v>
      </c>
      <c r="Q71" s="62" t="e">
        <f t="shared" si="9"/>
        <v>#DIV/0!</v>
      </c>
      <c r="R71" s="24">
        <f t="shared" si="10"/>
        <v>2.6397359999999996</v>
      </c>
      <c r="S71" s="84" t="e">
        <f t="shared" si="11"/>
        <v>#DIV/0!</v>
      </c>
      <c r="T71" s="1"/>
      <c r="U71" s="1"/>
      <c r="V71" s="31"/>
      <c r="W71" s="153" t="s">
        <v>85</v>
      </c>
      <c r="X71" s="153"/>
      <c r="Y71" s="153"/>
      <c r="Z71" s="1"/>
      <c r="AA71" s="1"/>
      <c r="AB71" s="1"/>
      <c r="AC71" s="1"/>
      <c r="AD71" s="1"/>
      <c r="AE71" s="1"/>
    </row>
    <row r="72" spans="1:31">
      <c r="A72" s="1"/>
      <c r="B72" s="60">
        <v>23</v>
      </c>
      <c r="C72" s="62" t="e">
        <f t="shared" si="12"/>
        <v>#DIV/0!</v>
      </c>
      <c r="D72" s="62" t="e">
        <f>INDEX($WYT$6:$XAN$36,MATCH(B72,WYT6:WYT36,0),MATCH(L52,WYT6:XAN6,0))</f>
        <v>#N/A</v>
      </c>
      <c r="E72" s="62" t="e">
        <f t="shared" si="3"/>
        <v>#DIV/0!</v>
      </c>
      <c r="F72" s="62" t="e">
        <f>INDEX($WWY$6:$WYS$36,MATCH(B72,WWY6:WWY36,0),MATCH(L52,WWY6:WYS6,0))</f>
        <v>#N/A</v>
      </c>
      <c r="G72" s="62" t="e">
        <f t="shared" si="4"/>
        <v>#DIV/0!</v>
      </c>
      <c r="H72" s="24">
        <f t="shared" si="5"/>
        <v>2.8851659999999999</v>
      </c>
      <c r="I72" s="84" t="e">
        <f t="shared" si="6"/>
        <v>#DIV/0!</v>
      </c>
      <c r="J72" s="6"/>
      <c r="K72" s="6"/>
      <c r="L72" s="60">
        <v>23</v>
      </c>
      <c r="M72" s="61" t="e">
        <f t="shared" si="7"/>
        <v>#DIV/0!</v>
      </c>
      <c r="N72" s="61" t="e">
        <f>INDEX($XAO$6:$XCI$36,MATCH(L72,XAO6:XAO36,0),MATCH(L52,XAO6:XCI6,0))</f>
        <v>#N/A</v>
      </c>
      <c r="O72" s="61" t="e">
        <f t="shared" si="8"/>
        <v>#DIV/0!</v>
      </c>
      <c r="P72" s="62" t="e">
        <f>INDEX($WWY$6:$WYS$36,MATCH(B72,WWY6:WWY36,0),MATCH(L52,WWY6:WYS6,0))</f>
        <v>#N/A</v>
      </c>
      <c r="Q72" s="62" t="e">
        <f t="shared" si="9"/>
        <v>#DIV/0!</v>
      </c>
      <c r="R72" s="24">
        <f t="shared" si="10"/>
        <v>2.8851659999999999</v>
      </c>
      <c r="S72" s="84" t="e">
        <f t="shared" si="11"/>
        <v>#DIV/0!</v>
      </c>
      <c r="T72" s="1"/>
      <c r="U72" s="1"/>
      <c r="V72" s="93" t="s">
        <v>131</v>
      </c>
      <c r="W72" s="88" t="e">
        <f>E87*W68</f>
        <v>#DIV/0!</v>
      </c>
      <c r="X72" s="1" t="s">
        <v>34</v>
      </c>
      <c r="Y72" s="1"/>
      <c r="Z72" s="1"/>
      <c r="AA72" s="1"/>
      <c r="AB72" s="1"/>
      <c r="AC72" s="1"/>
      <c r="AD72" s="1"/>
      <c r="AE72" s="1"/>
    </row>
    <row r="73" spans="1:31">
      <c r="A73" s="1"/>
      <c r="B73" s="60">
        <v>24</v>
      </c>
      <c r="C73" s="62" t="e">
        <f t="shared" si="12"/>
        <v>#DIV/0!</v>
      </c>
      <c r="D73" s="62" t="e">
        <f>INDEX($WYT$6:$XAN$36,MATCH(B73,WYT6:WYT36,0),MATCH(L52,WYT6:XAN6,0))</f>
        <v>#N/A</v>
      </c>
      <c r="E73" s="62" t="e">
        <f t="shared" si="3"/>
        <v>#DIV/0!</v>
      </c>
      <c r="F73" s="62" t="e">
        <f>INDEX($WWY$6:$WYS$36,MATCH(B73,WWY6:WWY36,0),MATCH(L52,WWY6:WYS6,0))</f>
        <v>#N/A</v>
      </c>
      <c r="G73" s="62" t="e">
        <f t="shared" si="4"/>
        <v>#DIV/0!</v>
      </c>
      <c r="H73" s="24">
        <f t="shared" si="5"/>
        <v>3.1415039999999999</v>
      </c>
      <c r="I73" s="84" t="e">
        <f t="shared" si="6"/>
        <v>#DIV/0!</v>
      </c>
      <c r="J73" s="6"/>
      <c r="K73" s="6"/>
      <c r="L73" s="60">
        <v>24</v>
      </c>
      <c r="M73" s="61" t="e">
        <f t="shared" si="7"/>
        <v>#DIV/0!</v>
      </c>
      <c r="N73" s="61" t="e">
        <f>INDEX($XAO$6:$XCI$36,MATCH(L73,XAO6:XAO36,0),MATCH(L52,XAO6:XCI6,0))</f>
        <v>#N/A</v>
      </c>
      <c r="O73" s="61" t="e">
        <f t="shared" si="8"/>
        <v>#DIV/0!</v>
      </c>
      <c r="P73" s="62" t="e">
        <f>INDEX($WWY$6:$WYS$36,MATCH(B73,WWY6:WWY36,0),MATCH(L52,WWY6:WYS6,0))</f>
        <v>#N/A</v>
      </c>
      <c r="Q73" s="62" t="e">
        <f t="shared" si="9"/>
        <v>#DIV/0!</v>
      </c>
      <c r="R73" s="24">
        <f t="shared" si="10"/>
        <v>3.1415039999999999</v>
      </c>
      <c r="S73" s="84" t="e">
        <f t="shared" si="11"/>
        <v>#DIV/0!</v>
      </c>
      <c r="T73" s="1"/>
      <c r="U73" s="1"/>
      <c r="V73" s="33"/>
      <c r="W73" s="153" t="s">
        <v>86</v>
      </c>
      <c r="X73" s="153"/>
      <c r="Y73" s="153"/>
      <c r="Z73" s="1"/>
      <c r="AA73" s="1"/>
      <c r="AB73" s="1"/>
      <c r="AC73" s="1"/>
      <c r="AD73" s="1"/>
      <c r="AE73" s="1"/>
    </row>
    <row r="74" spans="1:31">
      <c r="A74" s="1"/>
      <c r="B74" s="60">
        <v>25</v>
      </c>
      <c r="C74" s="62" t="e">
        <f t="shared" si="12"/>
        <v>#DIV/0!</v>
      </c>
      <c r="D74" s="62" t="e">
        <f>INDEX($WYT$6:$XAN$36,MATCH(B74,WYT6:WYT36,0),MATCH(L52,WYT6:XAN6,0))</f>
        <v>#N/A</v>
      </c>
      <c r="E74" s="62" t="e">
        <f t="shared" si="3"/>
        <v>#DIV/0!</v>
      </c>
      <c r="F74" s="62" t="e">
        <f>INDEX($WWY$6:$WYS$36,MATCH(B74,WWY6:WWY36,0),MATCH(L52,WWY6:WYS6,0))</f>
        <v>#N/A</v>
      </c>
      <c r="G74" s="62" t="e">
        <f t="shared" si="4"/>
        <v>#DIV/0!</v>
      </c>
      <c r="H74" s="24">
        <f t="shared" si="5"/>
        <v>3.4087499999999999</v>
      </c>
      <c r="I74" s="84" t="e">
        <f t="shared" si="6"/>
        <v>#DIV/0!</v>
      </c>
      <c r="J74" s="6"/>
      <c r="K74" s="6"/>
      <c r="L74" s="60">
        <v>25</v>
      </c>
      <c r="M74" s="61" t="e">
        <f t="shared" si="7"/>
        <v>#DIV/0!</v>
      </c>
      <c r="N74" s="61" t="e">
        <f>INDEX($XAO$6:$XCI$36,MATCH(L74,XAO6:XAO36,0),MATCH(L52,XAO6:XCI6,0))</f>
        <v>#N/A</v>
      </c>
      <c r="O74" s="61" t="e">
        <f t="shared" si="8"/>
        <v>#DIV/0!</v>
      </c>
      <c r="P74" s="62" t="e">
        <f>INDEX($WWY$6:$WYS$36,MATCH(B74,WWY6:WWY36,0),MATCH(L52,WWY6:WYS6,0))</f>
        <v>#N/A</v>
      </c>
      <c r="Q74" s="62" t="e">
        <f t="shared" si="9"/>
        <v>#DIV/0!</v>
      </c>
      <c r="R74" s="24">
        <f t="shared" si="10"/>
        <v>3.4087499999999999</v>
      </c>
      <c r="S74" s="84" t="e">
        <f t="shared" si="11"/>
        <v>#DIV/0!</v>
      </c>
      <c r="T74" s="1"/>
      <c r="U74" s="1"/>
      <c r="V74" s="93" t="s">
        <v>131</v>
      </c>
      <c r="W74" s="88" t="e">
        <f>O87*W68</f>
        <v>#DIV/0!</v>
      </c>
      <c r="X74" s="1" t="s">
        <v>34</v>
      </c>
      <c r="Y74" s="1"/>
      <c r="Z74" s="1"/>
      <c r="AA74" s="1"/>
      <c r="AB74" s="1"/>
      <c r="AC74" s="1"/>
      <c r="AD74" s="1"/>
      <c r="AE74" s="1"/>
    </row>
    <row r="75" spans="1:31">
      <c r="A75" s="1"/>
      <c r="B75" s="60">
        <v>26</v>
      </c>
      <c r="C75" s="62" t="e">
        <f t="shared" si="12"/>
        <v>#DIV/0!</v>
      </c>
      <c r="D75" s="62" t="e">
        <f>INDEX($WYT$6:$XAN$36,MATCH(B75,WYT6:WYT36,0),MATCH(L52,WYT6:XAN6,0))</f>
        <v>#N/A</v>
      </c>
      <c r="E75" s="62" t="e">
        <f t="shared" si="3"/>
        <v>#DIV/0!</v>
      </c>
      <c r="F75" s="62" t="e">
        <f>INDEX($WWY$6:$WYS$36,MATCH(B75,WWY6:WWY36,0),MATCH(L52,WWY6:WYS6,0))</f>
        <v>#N/A</v>
      </c>
      <c r="G75" s="62" t="e">
        <f t="shared" si="4"/>
        <v>#DIV/0!</v>
      </c>
      <c r="H75" s="24">
        <f t="shared" si="5"/>
        <v>3.6869039999999997</v>
      </c>
      <c r="I75" s="84" t="e">
        <f t="shared" si="6"/>
        <v>#DIV/0!</v>
      </c>
      <c r="J75" s="6"/>
      <c r="K75" s="6"/>
      <c r="L75" s="60">
        <v>26</v>
      </c>
      <c r="M75" s="61" t="e">
        <f t="shared" si="7"/>
        <v>#DIV/0!</v>
      </c>
      <c r="N75" s="61" t="e">
        <f>INDEX($XAO$6:$XCI$36,MATCH(L75,XAO6:XAO36,0),MATCH(L52,XAO6:XCI6,0))</f>
        <v>#N/A</v>
      </c>
      <c r="O75" s="61" t="e">
        <f t="shared" si="8"/>
        <v>#DIV/0!</v>
      </c>
      <c r="P75" s="62" t="e">
        <f>INDEX($WWY$6:$WYS$36,MATCH(B75,WWY6:WWY36,0),MATCH(L52,WWY6:WYS6,0))</f>
        <v>#N/A</v>
      </c>
      <c r="Q75" s="62" t="e">
        <f t="shared" si="9"/>
        <v>#DIV/0!</v>
      </c>
      <c r="R75" s="24">
        <f t="shared" si="10"/>
        <v>3.6869039999999997</v>
      </c>
      <c r="S75" s="84" t="e">
        <f t="shared" si="11"/>
        <v>#DIV/0!</v>
      </c>
      <c r="T75" s="1"/>
      <c r="U75" s="1"/>
      <c r="V75" s="33"/>
      <c r="W75" s="153" t="s">
        <v>87</v>
      </c>
      <c r="X75" s="153"/>
      <c r="Y75" s="1"/>
      <c r="Z75" s="1"/>
      <c r="AA75" s="1"/>
      <c r="AB75" s="1"/>
      <c r="AC75" s="1"/>
      <c r="AD75" s="1"/>
      <c r="AE75" s="1"/>
    </row>
    <row r="76" spans="1:31">
      <c r="A76" s="1"/>
      <c r="B76" s="60">
        <v>27</v>
      </c>
      <c r="C76" s="62" t="e">
        <f t="shared" si="12"/>
        <v>#DIV/0!</v>
      </c>
      <c r="D76" s="62" t="e">
        <f>INDEX($WYT$6:$XAN$36,MATCH(B76,WYT6:WYT36,0),MATCH(L52,WYT6:XAN6,0))</f>
        <v>#N/A</v>
      </c>
      <c r="E76" s="62" t="e">
        <f t="shared" si="3"/>
        <v>#DIV/0!</v>
      </c>
      <c r="F76" s="62" t="e">
        <f>INDEX($WWY$6:$WYS$36,MATCH(B76,WWY6:WWY36,0),MATCH(L52,WWY6:WYS6,0))</f>
        <v>#N/A</v>
      </c>
      <c r="G76" s="62" t="e">
        <f t="shared" si="4"/>
        <v>#DIV/0!</v>
      </c>
      <c r="H76" s="24">
        <f t="shared" si="5"/>
        <v>3.9759659999999997</v>
      </c>
      <c r="I76" s="84" t="e">
        <f t="shared" si="6"/>
        <v>#DIV/0!</v>
      </c>
      <c r="J76" s="6"/>
      <c r="K76" s="6"/>
      <c r="L76" s="60">
        <v>27</v>
      </c>
      <c r="M76" s="61" t="e">
        <f t="shared" si="7"/>
        <v>#DIV/0!</v>
      </c>
      <c r="N76" s="61" t="e">
        <f>INDEX($XAO$6:$XCI$36,MATCH(L76,XAO6:XAO36,0),MATCH(L52,XAO6:XCI6,0))</f>
        <v>#N/A</v>
      </c>
      <c r="O76" s="61" t="e">
        <f t="shared" si="8"/>
        <v>#DIV/0!</v>
      </c>
      <c r="P76" s="62" t="e">
        <f>INDEX($WWY$6:$WYS$36,MATCH(B76,WWY6:WWY36,0),MATCH(L52,WWY6:WYS6,0))</f>
        <v>#N/A</v>
      </c>
      <c r="Q76" s="62" t="e">
        <f t="shared" si="9"/>
        <v>#DIV/0!</v>
      </c>
      <c r="R76" s="24">
        <f t="shared" si="10"/>
        <v>3.9759659999999997</v>
      </c>
      <c r="S76" s="84" t="e">
        <f t="shared" si="11"/>
        <v>#DIV/0!</v>
      </c>
      <c r="T76" s="1"/>
      <c r="U76" s="1"/>
      <c r="V76" s="93" t="s">
        <v>131</v>
      </c>
      <c r="W76" s="88" t="e">
        <f>G87*W68</f>
        <v>#DIV/0!</v>
      </c>
      <c r="X76" s="1" t="s">
        <v>35</v>
      </c>
      <c r="Y76" s="1"/>
      <c r="Z76" s="1"/>
      <c r="AA76" s="1"/>
      <c r="AB76" s="1"/>
      <c r="AC76" s="1"/>
      <c r="AD76" s="1"/>
      <c r="AE76" s="1"/>
    </row>
    <row r="77" spans="1:31">
      <c r="A77" s="1"/>
      <c r="B77" s="60">
        <v>28</v>
      </c>
      <c r="C77" s="62" t="e">
        <f t="shared" si="12"/>
        <v>#DIV/0!</v>
      </c>
      <c r="D77" s="62" t="e">
        <f>INDEX($WYT$6:$XAN$36,MATCH(B77,WYT6:WYT36,0),MATCH(L52,WYT6:XAN6,0))</f>
        <v>#N/A</v>
      </c>
      <c r="E77" s="62" t="e">
        <f t="shared" si="3"/>
        <v>#DIV/0!</v>
      </c>
      <c r="F77" s="62" t="e">
        <f>INDEX($WWY$6:$WYS$36,MATCH(B77,WWY6:WWY36,0),MATCH(L52,WWY6:WYS6,0))</f>
        <v>#N/A</v>
      </c>
      <c r="G77" s="62" t="e">
        <f t="shared" si="4"/>
        <v>#DIV/0!</v>
      </c>
      <c r="H77" s="24">
        <f t="shared" si="5"/>
        <v>4.2759359999999997</v>
      </c>
      <c r="I77" s="84" t="e">
        <f t="shared" si="6"/>
        <v>#DIV/0!</v>
      </c>
      <c r="J77" s="6"/>
      <c r="K77" s="6"/>
      <c r="L77" s="60">
        <v>28</v>
      </c>
      <c r="M77" s="61" t="e">
        <f t="shared" si="7"/>
        <v>#DIV/0!</v>
      </c>
      <c r="N77" s="61" t="e">
        <f>INDEX($XAO$6:$XCI$36,MATCH(L77,XAO6:XAO36,0),MATCH(L52,XAO6:XCI6,0))</f>
        <v>#N/A</v>
      </c>
      <c r="O77" s="61" t="e">
        <f t="shared" si="8"/>
        <v>#DIV/0!</v>
      </c>
      <c r="P77" s="62" t="e">
        <f>INDEX($WWY$6:$WYS$36,MATCH(B77,WWY6:WWY36,0),MATCH(L52,WWY6:WYS6,0))</f>
        <v>#N/A</v>
      </c>
      <c r="Q77" s="62" t="e">
        <f t="shared" si="9"/>
        <v>#DIV/0!</v>
      </c>
      <c r="R77" s="24">
        <f t="shared" si="10"/>
        <v>4.2759359999999997</v>
      </c>
      <c r="S77" s="84" t="e">
        <f t="shared" si="11"/>
        <v>#DIV/0!</v>
      </c>
      <c r="T77" s="1"/>
      <c r="U77" s="1"/>
      <c r="V77" s="33"/>
      <c r="W77" s="32"/>
      <c r="X77" s="1"/>
      <c r="Y77" s="1"/>
      <c r="Z77" s="1"/>
      <c r="AA77" s="1"/>
      <c r="AB77" s="1"/>
      <c r="AC77" s="1"/>
      <c r="AD77" s="1"/>
      <c r="AE77" s="1"/>
    </row>
    <row r="78" spans="1:31" ht="23">
      <c r="A78" s="1"/>
      <c r="B78" s="60">
        <v>29</v>
      </c>
      <c r="C78" s="62" t="e">
        <f t="shared" si="12"/>
        <v>#DIV/0!</v>
      </c>
      <c r="D78" s="62" t="e">
        <f>INDEX($WYT$6:$XAN$36,MATCH(B78,WYT6:WYT36,0),MATCH(L52,WYT6:XAN6,0))</f>
        <v>#N/A</v>
      </c>
      <c r="E78" s="62" t="e">
        <f t="shared" si="3"/>
        <v>#DIV/0!</v>
      </c>
      <c r="F78" s="62" t="e">
        <f>INDEX($WWY$6:$WYS$36,MATCH(B78,WWY6:WWY36,0),MATCH(L52,WWY6:WYS6,0))</f>
        <v>#N/A</v>
      </c>
      <c r="G78" s="62" t="e">
        <f t="shared" si="4"/>
        <v>#DIV/0!</v>
      </c>
      <c r="H78" s="24">
        <f t="shared" si="5"/>
        <v>4.5868139999999995</v>
      </c>
      <c r="I78" s="84" t="e">
        <f t="shared" si="6"/>
        <v>#DIV/0!</v>
      </c>
      <c r="J78" s="6"/>
      <c r="K78" s="6"/>
      <c r="L78" s="60">
        <v>29</v>
      </c>
      <c r="M78" s="61" t="e">
        <f t="shared" si="7"/>
        <v>#DIV/0!</v>
      </c>
      <c r="N78" s="61" t="e">
        <f>INDEX($XAO$6:$XCI$36,MATCH(L78,XAO6:XAO36,0),MATCH(L52,XAO6:XCI6,0))</f>
        <v>#N/A</v>
      </c>
      <c r="O78" s="61" t="e">
        <f t="shared" si="8"/>
        <v>#DIV/0!</v>
      </c>
      <c r="P78" s="62" t="e">
        <f>INDEX($WWY$6:$WYS$36,MATCH(B78,WWY6:WWY36,0),MATCH(L52,WWY6:WYS6,0))</f>
        <v>#N/A</v>
      </c>
      <c r="Q78" s="62" t="e">
        <f t="shared" si="9"/>
        <v>#DIV/0!</v>
      </c>
      <c r="R78" s="24">
        <f t="shared" si="10"/>
        <v>4.5868139999999995</v>
      </c>
      <c r="S78" s="84" t="e">
        <f t="shared" si="11"/>
        <v>#DIV/0!</v>
      </c>
      <c r="T78" s="1"/>
      <c r="U78" s="1"/>
      <c r="V78" s="154" t="s">
        <v>88</v>
      </c>
      <c r="W78" s="154"/>
      <c r="X78" s="154"/>
      <c r="Y78" s="154"/>
      <c r="Z78" s="154"/>
      <c r="AA78" s="154"/>
      <c r="AB78" s="1"/>
      <c r="AC78" s="1"/>
      <c r="AD78" s="1"/>
      <c r="AE78" s="1"/>
    </row>
    <row r="79" spans="1:31">
      <c r="A79" s="1"/>
      <c r="B79" s="60">
        <v>30</v>
      </c>
      <c r="C79" s="62" t="e">
        <f t="shared" si="12"/>
        <v>#DIV/0!</v>
      </c>
      <c r="D79" s="62" t="e">
        <f>INDEX($WYT$6:$XAN$36,MATCH(B79,WYT6:WYT36,0),MATCH(L52,WYT6:XAN6,0))</f>
        <v>#N/A</v>
      </c>
      <c r="E79" s="62" t="e">
        <f t="shared" si="3"/>
        <v>#DIV/0!</v>
      </c>
      <c r="F79" s="62" t="e">
        <f>INDEX($WWY$6:$WYS$36,MATCH(B79,WWY6:WWY36,0),MATCH(L52,WWY6:WYS6,0))</f>
        <v>#N/A</v>
      </c>
      <c r="G79" s="62" t="e">
        <f t="shared" si="4"/>
        <v>#DIV/0!</v>
      </c>
      <c r="H79" s="24">
        <f t="shared" si="5"/>
        <v>4.9085999999999999</v>
      </c>
      <c r="I79" s="84" t="e">
        <f t="shared" si="6"/>
        <v>#DIV/0!</v>
      </c>
      <c r="J79" s="6"/>
      <c r="K79" s="6"/>
      <c r="L79" s="60">
        <v>30</v>
      </c>
      <c r="M79" s="61" t="e">
        <f t="shared" si="7"/>
        <v>#DIV/0!</v>
      </c>
      <c r="N79" s="61" t="e">
        <f>INDEX($XAO$6:$XCI$36,MATCH(L79,XAO6:XAO36,0),MATCH(L52,XAO6:XCI6,0))</f>
        <v>#N/A</v>
      </c>
      <c r="O79" s="61" t="e">
        <f t="shared" si="8"/>
        <v>#DIV/0!</v>
      </c>
      <c r="P79" s="62" t="e">
        <f>INDEX($WWY$6:$WYS$36,MATCH(B79,WWY6:WWY36,0),MATCH(L52,WWY6:WYS6,0))</f>
        <v>#N/A</v>
      </c>
      <c r="Q79" s="62" t="e">
        <f t="shared" si="9"/>
        <v>#DIV/0!</v>
      </c>
      <c r="R79" s="24">
        <f t="shared" si="10"/>
        <v>4.9085999999999999</v>
      </c>
      <c r="S79" s="84" t="e">
        <f t="shared" si="11"/>
        <v>#DIV/0!</v>
      </c>
      <c r="T79" s="1"/>
      <c r="U79" s="1"/>
      <c r="V79" s="155" t="s">
        <v>89</v>
      </c>
      <c r="W79" s="155"/>
      <c r="X79" s="155"/>
      <c r="Y79" s="1"/>
      <c r="Z79" s="1"/>
      <c r="AA79" s="1"/>
      <c r="AB79" s="1"/>
      <c r="AC79" s="1"/>
      <c r="AD79" s="1"/>
      <c r="AE79" s="1"/>
    </row>
    <row r="80" spans="1:31">
      <c r="A80" s="1"/>
      <c r="B80" s="60">
        <v>31</v>
      </c>
      <c r="C80" s="62" t="e">
        <f t="shared" si="12"/>
        <v>#DIV/0!</v>
      </c>
      <c r="D80" s="62" t="e">
        <f>INDEX($WYT$6:$XAN$36,MATCH(B80,WYT6:WYT36,0),MATCH(L52,WYT6:XAN6,0))</f>
        <v>#N/A</v>
      </c>
      <c r="E80" s="62" t="e">
        <f t="shared" si="3"/>
        <v>#DIV/0!</v>
      </c>
      <c r="F80" s="62" t="e">
        <f>INDEX($WWY$6:$WYS$36,MATCH(B80,WWY6:WWY36,0),MATCH(L52,WWY6:WYS6,0))</f>
        <v>#N/A</v>
      </c>
      <c r="G80" s="62" t="e">
        <f t="shared" si="4"/>
        <v>#DIV/0!</v>
      </c>
      <c r="H80" s="24">
        <f t="shared" si="5"/>
        <v>5.2412939999999999</v>
      </c>
      <c r="I80" s="84" t="e">
        <f t="shared" si="6"/>
        <v>#DIV/0!</v>
      </c>
      <c r="J80" s="6"/>
      <c r="K80" s="6"/>
      <c r="L80" s="60">
        <v>31</v>
      </c>
      <c r="M80" s="61" t="e">
        <f t="shared" si="7"/>
        <v>#DIV/0!</v>
      </c>
      <c r="N80" s="61" t="e">
        <f>INDEX($XAO$6:$XCI$36,MATCH(L80,XAO6:XAO36,0),MATCH(L52,XAO6:XCI6,0))</f>
        <v>#N/A</v>
      </c>
      <c r="O80" s="61" t="e">
        <f t="shared" si="8"/>
        <v>#DIV/0!</v>
      </c>
      <c r="P80" s="62" t="e">
        <f>INDEX($WWY$6:$WYS$36,MATCH(B80,WWY6:WWY36,0),MATCH(L52,WWY6:WYS6,0))</f>
        <v>#N/A</v>
      </c>
      <c r="Q80" s="62" t="e">
        <f t="shared" si="9"/>
        <v>#DIV/0!</v>
      </c>
      <c r="R80" s="24">
        <f t="shared" si="10"/>
        <v>5.2412939999999999</v>
      </c>
      <c r="S80" s="84" t="e">
        <f t="shared" si="11"/>
        <v>#DIV/0!</v>
      </c>
      <c r="T80" s="1"/>
      <c r="U80" s="1"/>
      <c r="V80" s="31"/>
      <c r="W80" s="156" t="s">
        <v>90</v>
      </c>
      <c r="X80" s="156"/>
      <c r="Y80" s="1"/>
      <c r="Z80" s="1"/>
      <c r="AA80" s="1"/>
      <c r="AB80" s="1"/>
      <c r="AC80" s="1"/>
      <c r="AD80" s="1"/>
      <c r="AE80" s="1"/>
    </row>
    <row r="81" spans="1:31">
      <c r="A81" s="1"/>
      <c r="B81" s="60">
        <v>32</v>
      </c>
      <c r="C81" s="62" t="e">
        <f t="shared" si="12"/>
        <v>#DIV/0!</v>
      </c>
      <c r="D81" s="62" t="e">
        <f>INDEX($WYT$6:$XAN$36,MATCH(B81,WYT6:WYT36,0),MATCH(L52,WYT6:XAN6,0))</f>
        <v>#N/A</v>
      </c>
      <c r="E81" s="62" t="e">
        <f t="shared" si="3"/>
        <v>#DIV/0!</v>
      </c>
      <c r="F81" s="62" t="e">
        <f>INDEX($WWY$6:$WYS$36,MATCH(B81,WWY6:WWY36,0),MATCH(L52,WWY6:WYS6,0))</f>
        <v>#N/A</v>
      </c>
      <c r="G81" s="62" t="e">
        <f t="shared" si="4"/>
        <v>#DIV/0!</v>
      </c>
      <c r="H81" s="24">
        <f t="shared" si="5"/>
        <v>5.5848959999999996</v>
      </c>
      <c r="I81" s="84" t="e">
        <f t="shared" si="6"/>
        <v>#DIV/0!</v>
      </c>
      <c r="J81" s="6"/>
      <c r="K81" s="6"/>
      <c r="L81" s="60">
        <v>32</v>
      </c>
      <c r="M81" s="61" t="e">
        <f t="shared" si="7"/>
        <v>#DIV/0!</v>
      </c>
      <c r="N81" s="61" t="e">
        <f>INDEX($XAO$6:$XCI$36,MATCH(L81,XAO6:XAO36,0),MATCH(L52,XAO6:XCI6,0))</f>
        <v>#N/A</v>
      </c>
      <c r="O81" s="61" t="e">
        <f t="shared" si="8"/>
        <v>#DIV/0!</v>
      </c>
      <c r="P81" s="62" t="e">
        <f>INDEX($WWY$6:$WYS$36,MATCH(B81,WWY6:WWY36,0),MATCH(L52,WWY6:WYS6,0))</f>
        <v>#N/A</v>
      </c>
      <c r="Q81" s="62" t="e">
        <f t="shared" si="9"/>
        <v>#DIV/0!</v>
      </c>
      <c r="R81" s="24">
        <f t="shared" si="10"/>
        <v>5.5848959999999996</v>
      </c>
      <c r="S81" s="84" t="e">
        <f t="shared" si="11"/>
        <v>#DIV/0!</v>
      </c>
      <c r="T81" s="1"/>
      <c r="U81" s="1"/>
      <c r="V81" s="93" t="s">
        <v>131</v>
      </c>
      <c r="W81" s="62" t="e">
        <f>E87/H4</f>
        <v>#DIV/0!</v>
      </c>
      <c r="X81" s="156" t="s">
        <v>91</v>
      </c>
      <c r="Y81" s="156"/>
      <c r="Z81" s="156"/>
      <c r="AA81" s="1"/>
      <c r="AB81" s="1"/>
      <c r="AC81" s="1"/>
      <c r="AD81" s="1"/>
      <c r="AE81" s="1"/>
    </row>
    <row r="82" spans="1:31">
      <c r="A82" s="1"/>
      <c r="B82" s="60">
        <v>33</v>
      </c>
      <c r="C82" s="62" t="e">
        <f t="shared" si="12"/>
        <v>#DIV/0!</v>
      </c>
      <c r="D82" s="62" t="e">
        <f>INDEX($WYT$6:$XAN$36,MATCH(B82,WYT6:WYT36,0),MATCH(L52,WYT6:XAN6,0))</f>
        <v>#N/A</v>
      </c>
      <c r="E82" s="62" t="e">
        <f t="shared" si="3"/>
        <v>#DIV/0!</v>
      </c>
      <c r="F82" s="62" t="e">
        <f>INDEX($WWY$6:$WYS$36,MATCH(B82,WWY6:WWY36,0),MATCH(L52,WWY6:WYS6,0))</f>
        <v>#N/A</v>
      </c>
      <c r="G82" s="62" t="e">
        <f t="shared" si="4"/>
        <v>#DIV/0!</v>
      </c>
      <c r="H82" s="24">
        <f t="shared" si="5"/>
        <v>5.939406</v>
      </c>
      <c r="I82" s="84" t="e">
        <f t="shared" si="6"/>
        <v>#DIV/0!</v>
      </c>
      <c r="J82" s="6"/>
      <c r="K82" s="6"/>
      <c r="L82" s="60">
        <v>33</v>
      </c>
      <c r="M82" s="61" t="e">
        <f t="shared" si="7"/>
        <v>#DIV/0!</v>
      </c>
      <c r="N82" s="61" t="e">
        <f>INDEX($XAO$6:$XCI$36,MATCH(L82,XAO6:XAO36,0),MATCH(L52,XAO6:XCI6,0))</f>
        <v>#N/A</v>
      </c>
      <c r="O82" s="61" t="e">
        <f t="shared" si="8"/>
        <v>#DIV/0!</v>
      </c>
      <c r="P82" s="62" t="e">
        <f>INDEX($WWY$6:$WYS$36,MATCH(B82,WWY6:WWY36,0),MATCH(L52,WWY6:WYS6,0))</f>
        <v>#N/A</v>
      </c>
      <c r="Q82" s="62" t="e">
        <f t="shared" si="9"/>
        <v>#DIV/0!</v>
      </c>
      <c r="R82" s="24">
        <f t="shared" si="10"/>
        <v>5.939406</v>
      </c>
      <c r="S82" s="84" t="e">
        <f t="shared" si="11"/>
        <v>#DIV/0!</v>
      </c>
      <c r="T82" s="1"/>
      <c r="U82" s="1"/>
      <c r="V82" s="33"/>
      <c r="W82" s="163" t="s">
        <v>92</v>
      </c>
      <c r="X82" s="163"/>
      <c r="Y82" s="1"/>
      <c r="Z82" s="1"/>
      <c r="AA82" s="1"/>
      <c r="AB82" s="1"/>
      <c r="AC82" s="1"/>
      <c r="AD82" s="1"/>
      <c r="AE82" s="1"/>
    </row>
    <row r="83" spans="1:31">
      <c r="A83" s="1"/>
      <c r="B83" s="60">
        <v>34</v>
      </c>
      <c r="C83" s="62" t="e">
        <f t="shared" si="12"/>
        <v>#DIV/0!</v>
      </c>
      <c r="D83" s="62" t="e">
        <f>INDEX($WYT$6:$XAN$36,MATCH(B83,WYT6:WYT36,0),MATCH(L52,WYT6:XAN6,0))</f>
        <v>#N/A</v>
      </c>
      <c r="E83" s="62" t="e">
        <f t="shared" si="3"/>
        <v>#DIV/0!</v>
      </c>
      <c r="F83" s="62" t="e">
        <f>INDEX($WWY$6:$WYS$36,MATCH(B83,WWY6:WWY36,0),MATCH(L52,WWY6:WYS6,0))</f>
        <v>#N/A</v>
      </c>
      <c r="G83" s="62" t="e">
        <f t="shared" si="4"/>
        <v>#DIV/0!</v>
      </c>
      <c r="H83" s="24">
        <f t="shared" si="5"/>
        <v>6.304824</v>
      </c>
      <c r="I83" s="84" t="e">
        <f t="shared" si="6"/>
        <v>#DIV/0!</v>
      </c>
      <c r="J83" s="6"/>
      <c r="K83" s="6"/>
      <c r="L83" s="60">
        <v>34</v>
      </c>
      <c r="M83" s="61" t="e">
        <f t="shared" si="7"/>
        <v>#DIV/0!</v>
      </c>
      <c r="N83" s="61" t="e">
        <f>INDEX($XAO$6:$XCI$36,MATCH(L83,XAO6:XAO36,0),MATCH(L52,XAO6:XCI6,0))</f>
        <v>#N/A</v>
      </c>
      <c r="O83" s="61" t="e">
        <f t="shared" si="8"/>
        <v>#DIV/0!</v>
      </c>
      <c r="P83" s="62" t="e">
        <f>INDEX($WWY$6:$WYS$36,MATCH(B83,WWY6:WWY36,0),MATCH(L52,WWY6:WYS6,0))</f>
        <v>#N/A</v>
      </c>
      <c r="Q83" s="62" t="e">
        <f t="shared" si="9"/>
        <v>#DIV/0!</v>
      </c>
      <c r="R83" s="24">
        <f t="shared" si="10"/>
        <v>6.304824</v>
      </c>
      <c r="S83" s="84" t="e">
        <f t="shared" si="11"/>
        <v>#DIV/0!</v>
      </c>
      <c r="T83" s="1"/>
      <c r="U83" s="1"/>
      <c r="V83" s="93" t="s">
        <v>131</v>
      </c>
      <c r="W83" s="62" t="e">
        <f>O87/H4</f>
        <v>#DIV/0!</v>
      </c>
      <c r="X83" s="156" t="s">
        <v>91</v>
      </c>
      <c r="Y83" s="156"/>
      <c r="Z83" s="156"/>
      <c r="AA83" s="1"/>
      <c r="AB83" s="1"/>
      <c r="AC83" s="1"/>
      <c r="AD83" s="1"/>
      <c r="AE83" s="1"/>
    </row>
    <row r="84" spans="1:31">
      <c r="A84" s="1"/>
      <c r="B84" s="60">
        <v>35</v>
      </c>
      <c r="C84" s="62" t="e">
        <f t="shared" si="12"/>
        <v>#DIV/0!</v>
      </c>
      <c r="D84" s="62" t="e">
        <f>INDEX($WYT$6:$XAN$36,MATCH(B84,WYT6:WYT36,0),MATCH(L52,WYT6:XAN6,0))</f>
        <v>#N/A</v>
      </c>
      <c r="E84" s="62" t="e">
        <f t="shared" si="3"/>
        <v>#DIV/0!</v>
      </c>
      <c r="F84" s="62" t="e">
        <f>INDEX($WWY$6:$WYS$36,MATCH(B84,WWY6:WWY36,0),MATCH(L52,WWY6:WYS6,0))</f>
        <v>#N/A</v>
      </c>
      <c r="G84" s="62" t="e">
        <f t="shared" si="4"/>
        <v>#DIV/0!</v>
      </c>
      <c r="H84" s="24">
        <f t="shared" si="5"/>
        <v>6.6811499999999997</v>
      </c>
      <c r="I84" s="84" t="e">
        <f t="shared" si="6"/>
        <v>#DIV/0!</v>
      </c>
      <c r="J84" s="6"/>
      <c r="K84" s="6"/>
      <c r="L84" s="60">
        <v>35</v>
      </c>
      <c r="M84" s="61" t="e">
        <f t="shared" si="7"/>
        <v>#DIV/0!</v>
      </c>
      <c r="N84" s="61" t="e">
        <f>INDEX($XAO$6:$XCI$36,MATCH(L84,XAO6:XAO36,0),MATCH(L52,XAO6:XCI6,0))</f>
        <v>#N/A</v>
      </c>
      <c r="O84" s="61" t="e">
        <f t="shared" si="8"/>
        <v>#DIV/0!</v>
      </c>
      <c r="P84" s="62" t="e">
        <f>INDEX($WWY$6:$WYS$36,MATCH(B84,WWY6:WWY36,0),MATCH(L52,WWY6:WYS6,0))</f>
        <v>#N/A</v>
      </c>
      <c r="Q84" s="62" t="e">
        <f t="shared" si="9"/>
        <v>#DIV/0!</v>
      </c>
      <c r="R84" s="24">
        <f t="shared" si="10"/>
        <v>6.6811499999999997</v>
      </c>
      <c r="S84" s="84" t="e">
        <f t="shared" si="11"/>
        <v>#DIV/0!</v>
      </c>
      <c r="T84" s="1"/>
      <c r="U84" s="1"/>
      <c r="V84" s="33"/>
      <c r="W84" s="163" t="s">
        <v>93</v>
      </c>
      <c r="X84" s="163"/>
      <c r="Y84" s="1"/>
      <c r="Z84" s="1"/>
      <c r="AA84" s="1"/>
      <c r="AB84" s="1"/>
      <c r="AC84" s="1"/>
      <c r="AD84" s="1"/>
      <c r="AE84" s="1"/>
    </row>
    <row r="85" spans="1:31">
      <c r="A85" s="1"/>
      <c r="B85" s="85">
        <v>36</v>
      </c>
      <c r="C85" s="72" t="e">
        <f t="shared" si="12"/>
        <v>#DIV/0!</v>
      </c>
      <c r="D85" s="72" t="e">
        <f>INDEX($WYT$6:$XAN$36,MATCH(B85,WYT6:WYT36,0),MATCH(L52,WYT6:XAN6,0))</f>
        <v>#N/A</v>
      </c>
      <c r="E85" s="72" t="e">
        <f t="shared" si="3"/>
        <v>#DIV/0!</v>
      </c>
      <c r="F85" s="72" t="e">
        <f>INDEX($WWY$6:$WYS$36,MATCH(B85,WWY6:WWY36,0),MATCH(L52,WWY6:WYS6,0))</f>
        <v>#N/A</v>
      </c>
      <c r="G85" s="72" t="e">
        <f t="shared" si="4"/>
        <v>#DIV/0!</v>
      </c>
      <c r="H85" s="86">
        <f t="shared" si="5"/>
        <v>7.0683839999999991</v>
      </c>
      <c r="I85" s="87" t="e">
        <f t="shared" si="6"/>
        <v>#DIV/0!</v>
      </c>
      <c r="J85" s="6"/>
      <c r="K85" s="6"/>
      <c r="L85" s="85">
        <v>36</v>
      </c>
      <c r="M85" s="73" t="e">
        <f t="shared" si="7"/>
        <v>#DIV/0!</v>
      </c>
      <c r="N85" s="73" t="e">
        <f>INDEX($XAO$6:$XCI$36,MATCH(L85,XAO6:XAO36,0),MATCH(L52,XAO6:XCI6,0))</f>
        <v>#N/A</v>
      </c>
      <c r="O85" s="73" t="e">
        <f t="shared" si="8"/>
        <v>#DIV/0!</v>
      </c>
      <c r="P85" s="72" t="e">
        <f>INDEX($WWY$6:$WYS$36,MATCH(B85,WWY6:WWY36,0),MATCH(L52,WWY6:WYS6,0))</f>
        <v>#N/A</v>
      </c>
      <c r="Q85" s="72" t="e">
        <f t="shared" si="9"/>
        <v>#DIV/0!</v>
      </c>
      <c r="R85" s="86">
        <f t="shared" si="10"/>
        <v>7.0683839999999991</v>
      </c>
      <c r="S85" s="87" t="e">
        <f t="shared" si="11"/>
        <v>#DIV/0!</v>
      </c>
      <c r="T85" s="1"/>
      <c r="U85" s="1"/>
      <c r="V85" s="93" t="s">
        <v>131</v>
      </c>
      <c r="W85" s="62" t="e">
        <f>G87/H4</f>
        <v>#DIV/0!</v>
      </c>
      <c r="X85" s="156" t="s">
        <v>94</v>
      </c>
      <c r="Y85" s="156"/>
      <c r="Z85" s="156"/>
      <c r="AA85" s="1"/>
      <c r="AB85" s="1"/>
      <c r="AC85" s="1"/>
      <c r="AD85" s="1"/>
      <c r="AE85" s="1"/>
    </row>
    <row r="86" spans="1:31">
      <c r="A86" s="1"/>
      <c r="B86" s="8"/>
      <c r="C86" s="27" t="s">
        <v>65</v>
      </c>
      <c r="D86" s="6"/>
      <c r="E86" s="27" t="s">
        <v>73</v>
      </c>
      <c r="F86" s="6"/>
      <c r="G86" s="27" t="s">
        <v>74</v>
      </c>
      <c r="H86" s="6"/>
      <c r="I86" s="27" t="s">
        <v>75</v>
      </c>
      <c r="J86" s="6"/>
      <c r="K86" s="6"/>
      <c r="L86" s="6"/>
      <c r="M86" s="27" t="s">
        <v>65</v>
      </c>
      <c r="N86" s="1"/>
      <c r="O86" s="27" t="s">
        <v>73</v>
      </c>
      <c r="P86" s="6"/>
      <c r="Q86" s="27" t="s">
        <v>74</v>
      </c>
      <c r="R86" s="6"/>
      <c r="S86" s="27" t="s">
        <v>75</v>
      </c>
      <c r="T86" s="1"/>
      <c r="U86" s="1"/>
      <c r="V86" s="34"/>
      <c r="W86" s="32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8"/>
      <c r="C87" s="62" t="e">
        <f>SUM(C56:C85)</f>
        <v>#DIV/0!</v>
      </c>
      <c r="D87" s="6"/>
      <c r="E87" s="88" t="e">
        <f>SUM(E56:E85)</f>
        <v>#DIV/0!</v>
      </c>
      <c r="F87" s="6"/>
      <c r="G87" s="88" t="e">
        <f>SUM(G56:G85)</f>
        <v>#DIV/0!</v>
      </c>
      <c r="H87" s="6"/>
      <c r="I87" s="83" t="e">
        <f>SUM(I56:I85)</f>
        <v>#DIV/0!</v>
      </c>
      <c r="J87" s="6"/>
      <c r="K87" s="6"/>
      <c r="L87" s="6"/>
      <c r="M87" s="88" t="e">
        <f>SUM(M56:M85)</f>
        <v>#DIV/0!</v>
      </c>
      <c r="N87" s="1"/>
      <c r="O87" s="88" t="e">
        <f>SUM(O56:O85)</f>
        <v>#DIV/0!</v>
      </c>
      <c r="P87" s="1"/>
      <c r="Q87" s="89" t="e">
        <f>SUM(Q56:Q85)</f>
        <v>#DIV/0!</v>
      </c>
      <c r="R87" s="1"/>
      <c r="S87" s="90" t="e">
        <f>SUM(S56:S85)</f>
        <v>#DIV/0!</v>
      </c>
      <c r="T87" s="1"/>
      <c r="U87" s="1"/>
      <c r="V87" s="155" t="s">
        <v>264</v>
      </c>
      <c r="W87" s="155"/>
      <c r="X87" s="155"/>
      <c r="Y87" s="155"/>
      <c r="Z87" s="155"/>
      <c r="AA87" s="1"/>
      <c r="AB87" s="1"/>
      <c r="AC87" s="1"/>
      <c r="AD87" s="1"/>
      <c r="AE87" s="1"/>
    </row>
    <row r="88" spans="1:31">
      <c r="A88" s="1"/>
      <c r="B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  <c r="O88" s="1"/>
      <c r="P88" s="1"/>
      <c r="Q88" s="1"/>
      <c r="R88" s="1"/>
      <c r="S88" s="1"/>
      <c r="T88" s="1"/>
      <c r="U88" s="1"/>
      <c r="V88" s="34"/>
      <c r="W88" s="156" t="s">
        <v>90</v>
      </c>
      <c r="X88" s="156"/>
      <c r="Y88" s="1"/>
      <c r="Z88" s="1"/>
      <c r="AA88" s="1"/>
      <c r="AB88" s="1"/>
      <c r="AC88" s="1"/>
      <c r="AD88" s="1"/>
      <c r="AE88" s="1"/>
    </row>
    <row r="89" spans="1:31" ht="15">
      <c r="A89" s="46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6"/>
      <c r="N89" s="46"/>
      <c r="O89" s="46"/>
      <c r="P89" s="1"/>
      <c r="Q89" s="1"/>
      <c r="R89" s="1"/>
      <c r="S89" s="1"/>
      <c r="T89" s="1"/>
      <c r="U89" s="1"/>
      <c r="V89" s="93" t="s">
        <v>131</v>
      </c>
      <c r="W89" s="88" t="e">
        <f>(W72-E87)/J45</f>
        <v>#DIV/0!</v>
      </c>
      <c r="X89" s="156" t="s">
        <v>91</v>
      </c>
      <c r="Y89" s="156"/>
      <c r="Z89" s="156"/>
      <c r="AA89" s="1"/>
      <c r="AB89" s="1"/>
      <c r="AC89" s="1"/>
      <c r="AD89" s="1"/>
      <c r="AE89" s="1"/>
    </row>
    <row r="90" spans="1:31" ht="15">
      <c r="A90" s="46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6"/>
      <c r="M90" s="46"/>
      <c r="N90" s="46"/>
      <c r="O90" s="46"/>
      <c r="P90" s="1"/>
      <c r="Q90" s="1"/>
      <c r="R90" s="1"/>
      <c r="S90" s="1"/>
      <c r="T90" s="1"/>
      <c r="U90" s="1"/>
      <c r="V90" s="34"/>
      <c r="W90" s="163" t="s">
        <v>92</v>
      </c>
      <c r="X90" s="163"/>
      <c r="Y90" s="1"/>
      <c r="Z90" s="1"/>
      <c r="AA90" s="1"/>
      <c r="AB90" s="1"/>
      <c r="AC90" s="1"/>
      <c r="AD90" s="1"/>
      <c r="AE90" s="1"/>
    </row>
    <row r="91" spans="1:31" ht="15">
      <c r="A91" s="46"/>
      <c r="B91" s="47"/>
      <c r="C91" s="48"/>
      <c r="D91" s="48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1"/>
      <c r="Q91" s="1"/>
      <c r="R91" s="1"/>
      <c r="S91" s="1"/>
      <c r="T91" s="1"/>
      <c r="U91" s="1"/>
      <c r="V91" s="93" t="s">
        <v>131</v>
      </c>
      <c r="W91" s="88" t="e">
        <f>(W74-O87)/J45</f>
        <v>#DIV/0!</v>
      </c>
      <c r="X91" s="156" t="s">
        <v>91</v>
      </c>
      <c r="Y91" s="156"/>
      <c r="Z91" s="156"/>
      <c r="AA91" s="1"/>
      <c r="AB91" s="1"/>
      <c r="AC91" s="1"/>
      <c r="AD91" s="1"/>
      <c r="AE91" s="1"/>
    </row>
    <row r="92" spans="1:31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1"/>
      <c r="Q92" s="1"/>
      <c r="R92" s="1"/>
      <c r="S92" s="1"/>
      <c r="T92" s="1"/>
      <c r="U92" s="1"/>
      <c r="V92" s="34"/>
      <c r="W92" s="163" t="s">
        <v>93</v>
      </c>
      <c r="X92" s="163"/>
      <c r="Y92" s="1"/>
      <c r="Z92" s="1"/>
      <c r="AA92" s="1"/>
      <c r="AB92" s="1"/>
      <c r="AC92" s="1"/>
      <c r="AD92" s="1"/>
      <c r="AE92" s="1"/>
    </row>
    <row r="93" spans="1: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93" t="s">
        <v>131</v>
      </c>
      <c r="W93" s="88" t="e">
        <f>(W76-G87)/J45</f>
        <v>#DIV/0!</v>
      </c>
      <c r="X93" s="156" t="s">
        <v>94</v>
      </c>
      <c r="Y93" s="156"/>
      <c r="Z93" s="156"/>
      <c r="AA93" s="1"/>
      <c r="AB93" s="1"/>
      <c r="AC93" s="1"/>
      <c r="AD93" s="1"/>
      <c r="AE93" s="1"/>
    </row>
    <row r="94" spans="1: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4"/>
      <c r="W94" s="32"/>
      <c r="X94" s="1"/>
      <c r="Y94" s="1"/>
      <c r="Z94" s="1"/>
      <c r="AA94" s="1"/>
      <c r="AB94" s="1"/>
      <c r="AC94" s="1"/>
      <c r="AD94" s="1"/>
      <c r="AE94" s="1"/>
    </row>
    <row r="95" spans="1: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4"/>
      <c r="W95" s="32"/>
      <c r="X95" s="1"/>
      <c r="Y95" s="1"/>
      <c r="Z95" s="1"/>
      <c r="AA95" s="1"/>
      <c r="AB95" s="1"/>
      <c r="AC95" s="1"/>
      <c r="AD95" s="1"/>
      <c r="AE95" s="1"/>
    </row>
    <row r="96" spans="1: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4"/>
      <c r="W96" s="32"/>
      <c r="X96" s="1"/>
      <c r="Y96" s="1"/>
      <c r="Z96" s="1"/>
      <c r="AA96" s="1"/>
      <c r="AB96" s="1"/>
      <c r="AC96" s="1"/>
      <c r="AD96" s="1"/>
      <c r="AE96" s="1"/>
    </row>
    <row r="97" spans="1:3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32"/>
      <c r="X97" s="1"/>
      <c r="Y97" s="1"/>
      <c r="Z97" s="1"/>
      <c r="AA97" s="1"/>
      <c r="AB97" s="1"/>
      <c r="AC97" s="1"/>
      <c r="AD97" s="1"/>
      <c r="AE97" s="1"/>
    </row>
    <row r="98" spans="1: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32"/>
      <c r="X98" s="1"/>
      <c r="Y98" s="1"/>
      <c r="Z98" s="1"/>
      <c r="AA98" s="1"/>
      <c r="AB98" s="1"/>
      <c r="AC98" s="1"/>
      <c r="AD98" s="1"/>
      <c r="AE98" s="1"/>
    </row>
    <row r="99" spans="1: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32"/>
      <c r="X99" s="1"/>
      <c r="Y99" s="1"/>
      <c r="Z99" s="1"/>
      <c r="AA99" s="1"/>
      <c r="AB99" s="1"/>
      <c r="AC99" s="1"/>
      <c r="AD99" s="1"/>
      <c r="AE99" s="1"/>
    </row>
    <row r="100" spans="1:3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32"/>
      <c r="X100" s="1"/>
      <c r="Y100" s="1"/>
      <c r="Z100" s="1"/>
      <c r="AA100" s="1"/>
      <c r="AB100" s="1"/>
      <c r="AC100" s="1"/>
      <c r="AD100" s="1"/>
      <c r="AE100" s="1"/>
    </row>
    <row r="101" spans="1:3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32"/>
      <c r="X101" s="1"/>
      <c r="Y101" s="1"/>
      <c r="Z101" s="1"/>
      <c r="AA101" s="1"/>
      <c r="AB101" s="1"/>
      <c r="AC101" s="1"/>
      <c r="AD101" s="1"/>
      <c r="AE101" s="1"/>
    </row>
    <row r="102" spans="1:3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32"/>
      <c r="X102" s="1"/>
      <c r="Y102" s="1"/>
      <c r="Z102" s="1"/>
      <c r="AA102" s="1"/>
      <c r="AB102" s="1"/>
      <c r="AC102" s="1"/>
      <c r="AD102" s="1"/>
      <c r="AE102" s="1"/>
    </row>
    <row r="103" spans="1:3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32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</sheetData>
  <sheetProtection password="DC59" sheet="1" objects="1" scenarios="1"/>
  <mergeCells count="59">
    <mergeCell ref="X93:Z93"/>
    <mergeCell ref="AE53:AF53"/>
    <mergeCell ref="AE54:AF54"/>
    <mergeCell ref="AE55:AF55"/>
    <mergeCell ref="AE56:AF56"/>
    <mergeCell ref="V87:Z87"/>
    <mergeCell ref="W88:X88"/>
    <mergeCell ref="W90:X90"/>
    <mergeCell ref="W92:X92"/>
    <mergeCell ref="X89:Z89"/>
    <mergeCell ref="X91:Z91"/>
    <mergeCell ref="W82:X82"/>
    <mergeCell ref="X81:Z81"/>
    <mergeCell ref="X83:Z83"/>
    <mergeCell ref="W84:X84"/>
    <mergeCell ref="X85:Z85"/>
    <mergeCell ref="W73:Y73"/>
    <mergeCell ref="W75:X75"/>
    <mergeCell ref="V78:AA78"/>
    <mergeCell ref="V79:X79"/>
    <mergeCell ref="W80:X80"/>
    <mergeCell ref="V58:X58"/>
    <mergeCell ref="V64:Z64"/>
    <mergeCell ref="V67:X67"/>
    <mergeCell ref="V70:Y70"/>
    <mergeCell ref="W71:Y71"/>
    <mergeCell ref="V53:Y53"/>
    <mergeCell ref="AA51:AD51"/>
    <mergeCell ref="AA53:AD53"/>
    <mergeCell ref="AA57:AD57"/>
    <mergeCell ref="V55:Y55"/>
    <mergeCell ref="F6:H6"/>
    <mergeCell ref="F1:H1"/>
    <mergeCell ref="B53:I54"/>
    <mergeCell ref="L53:S54"/>
    <mergeCell ref="F51:G51"/>
    <mergeCell ref="J49:K49"/>
    <mergeCell ref="I51:K51"/>
    <mergeCell ref="I50:K50"/>
    <mergeCell ref="D2:K2"/>
    <mergeCell ref="F5:G5"/>
    <mergeCell ref="B1:C1"/>
    <mergeCell ref="M2:N2"/>
    <mergeCell ref="M3:N3"/>
    <mergeCell ref="E47:I47"/>
    <mergeCell ref="C45:I45"/>
    <mergeCell ref="F52:K52"/>
    <mergeCell ref="CR7:CT7"/>
    <mergeCell ref="CR39:CT39"/>
    <mergeCell ref="F7:H7"/>
    <mergeCell ref="F39:H39"/>
    <mergeCell ref="X7:Z7"/>
    <mergeCell ref="X39:Z39"/>
    <mergeCell ref="AP7:AR7"/>
    <mergeCell ref="AP39:AR39"/>
    <mergeCell ref="BH7:BJ7"/>
    <mergeCell ref="BH39:BJ39"/>
    <mergeCell ref="BZ7:CB7"/>
    <mergeCell ref="BZ39:CB39"/>
  </mergeCells>
  <phoneticPr fontId="22" type="noConversion"/>
  <pageMargins left="0.5" right="0.5" top="0.75" bottom="1" header="0.5" footer="0.5"/>
  <pageSetup orientation="portrait"/>
  <headerFooter>
    <oddHeader>&amp;L&amp;"Calibri,Regular"&amp;10&amp;K000000EM 9059&amp;C&amp;"Calibri,Regular"&amp;10&amp;K000000Measuring Your Trees Workbook&amp;R&amp;"Calibri,Regular"&amp;10&amp;K000000April 2013</oddHeader>
    <oddFooter>&amp;L&amp;"Calibri,Regular"&amp;10&amp;K000000Use this workbook with EM 9058, Measuring Your Trees (http://extension.oregonstate.edu/catalog)_x000D_Questions? Contact Jim Reeb or Steve Bowers, Oregon State University Extension Service.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B3" sqref="B3:C3"/>
    </sheetView>
  </sheetViews>
  <sheetFormatPr baseColWidth="10" defaultColWidth="8.83203125" defaultRowHeight="14" x14ac:dyDescent="0"/>
  <cols>
    <col min="1" max="1" width="25.33203125" customWidth="1"/>
    <col min="2" max="7" width="9.6640625" customWidth="1"/>
  </cols>
  <sheetData>
    <row r="1" spans="1:15" ht="25">
      <c r="A1" s="167" t="s">
        <v>106</v>
      </c>
      <c r="B1" s="167"/>
      <c r="C1" s="167"/>
      <c r="D1" s="167"/>
      <c r="E1" s="167"/>
      <c r="F1" s="167"/>
      <c r="G1" s="167"/>
      <c r="I1" s="42"/>
      <c r="J1" s="50"/>
      <c r="K1" s="10"/>
      <c r="L1" s="39"/>
      <c r="M1" s="39"/>
      <c r="N1" s="10"/>
      <c r="O1" s="51"/>
    </row>
    <row r="2" spans="1:15" ht="17">
      <c r="I2" s="42"/>
      <c r="J2" s="49"/>
      <c r="K2" s="10"/>
      <c r="L2" s="39"/>
      <c r="M2" s="39"/>
      <c r="N2" s="10"/>
      <c r="O2" s="39"/>
    </row>
    <row r="3" spans="1:15" ht="15">
      <c r="A3" s="104" t="s">
        <v>107</v>
      </c>
      <c r="B3" s="168"/>
      <c r="C3" s="168"/>
      <c r="D3" s="104" t="s">
        <v>5</v>
      </c>
      <c r="E3" s="105"/>
      <c r="F3" s="104" t="s">
        <v>109</v>
      </c>
      <c r="G3" s="106"/>
      <c r="I3" s="1"/>
      <c r="J3" s="1"/>
      <c r="K3" s="1"/>
      <c r="L3" s="1"/>
      <c r="M3" s="1"/>
      <c r="N3" s="1"/>
      <c r="O3" s="1"/>
    </row>
    <row r="4" spans="1:15" ht="15">
      <c r="A4" s="104" t="s">
        <v>108</v>
      </c>
      <c r="B4" s="169"/>
      <c r="C4" s="169"/>
      <c r="D4" s="104" t="s">
        <v>52</v>
      </c>
      <c r="E4" s="105"/>
      <c r="F4" s="104" t="s">
        <v>128</v>
      </c>
      <c r="G4" s="105"/>
      <c r="I4" s="1"/>
      <c r="J4" s="1"/>
      <c r="K4" s="6"/>
      <c r="L4" s="6"/>
      <c r="M4" s="1"/>
      <c r="N4" s="1"/>
      <c r="O4" s="6"/>
    </row>
    <row r="5" spans="1:15">
      <c r="A5" s="1"/>
      <c r="B5" s="1"/>
      <c r="C5" s="1"/>
      <c r="D5" s="1"/>
      <c r="E5" s="1"/>
      <c r="F5" s="1"/>
      <c r="G5" s="1"/>
      <c r="I5" s="1"/>
      <c r="J5" s="6"/>
      <c r="K5" s="6"/>
      <c r="L5" s="6"/>
      <c r="M5" s="6"/>
      <c r="N5" s="6"/>
      <c r="O5" s="6"/>
    </row>
    <row r="6" spans="1:15">
      <c r="A6" s="1"/>
      <c r="B6" s="1"/>
      <c r="C6" s="6"/>
      <c r="D6" s="6"/>
      <c r="E6" s="1"/>
      <c r="F6" s="1"/>
      <c r="G6" s="6"/>
      <c r="I6" s="1"/>
      <c r="J6" s="12"/>
      <c r="K6" s="12"/>
      <c r="L6" s="12"/>
      <c r="M6" s="12"/>
      <c r="N6" s="12"/>
      <c r="O6" s="12"/>
    </row>
    <row r="7" spans="1:15" ht="30">
      <c r="A7" s="107" t="s">
        <v>112</v>
      </c>
      <c r="B7" s="108" t="s">
        <v>29</v>
      </c>
      <c r="C7" s="108" t="s">
        <v>48</v>
      </c>
      <c r="D7" s="108" t="s">
        <v>49</v>
      </c>
      <c r="E7" s="108" t="s">
        <v>45</v>
      </c>
      <c r="F7" s="108" t="s">
        <v>36</v>
      </c>
      <c r="G7" s="108" t="s">
        <v>50</v>
      </c>
      <c r="I7" s="1"/>
      <c r="J7" s="30"/>
      <c r="K7" s="30"/>
      <c r="L7" s="30"/>
      <c r="M7" s="30"/>
      <c r="N7" s="30"/>
      <c r="O7" s="30"/>
    </row>
    <row r="8" spans="1:15">
      <c r="A8" s="1" t="s">
        <v>110</v>
      </c>
      <c r="B8" s="12" t="e">
        <f>'Douglas-fir'!$C$87</f>
        <v>#DIV/0!</v>
      </c>
      <c r="C8" s="12" t="e">
        <f>'Western hemlock'!$C$87</f>
        <v>#DIV/0!</v>
      </c>
      <c r="D8" s="12" t="e">
        <f>'Western redcedar'!$C$87</f>
        <v>#DIV/0!</v>
      </c>
      <c r="E8" s="12" t="e">
        <f>'Red alder'!$C$87</f>
        <v>#DIV/0!</v>
      </c>
      <c r="F8" s="12" t="e">
        <f>'Grand fir'!$C$87</f>
        <v>#DIV/0!</v>
      </c>
      <c r="G8" s="12" t="e">
        <f>'Ponderosa pine'!$C$87</f>
        <v>#DIV/0!</v>
      </c>
      <c r="I8" s="1"/>
      <c r="J8" s="24"/>
      <c r="K8" s="24"/>
      <c r="L8" s="24"/>
      <c r="M8" s="24"/>
      <c r="N8" s="24"/>
      <c r="O8" s="24"/>
    </row>
    <row r="9" spans="1:15">
      <c r="A9" s="1" t="s">
        <v>111</v>
      </c>
      <c r="B9" s="30" t="e">
        <f>'Douglas-fir'!$G$87</f>
        <v>#DIV/0!</v>
      </c>
      <c r="C9" s="30" t="e">
        <f>'Western hemlock'!$G$87</f>
        <v>#DIV/0!</v>
      </c>
      <c r="D9" s="30" t="e">
        <f>'Western redcedar'!$G$87</f>
        <v>#DIV/0!</v>
      </c>
      <c r="E9" s="30" t="e">
        <f>'Red alder'!$G$87</f>
        <v>#DIV/0!</v>
      </c>
      <c r="F9" s="30" t="e">
        <f>'Grand fir'!$G$87</f>
        <v>#DIV/0!</v>
      </c>
      <c r="G9" s="30" t="e">
        <f>'Ponderosa pine'!$G$87</f>
        <v>#DIV/0!</v>
      </c>
      <c r="I9" s="1"/>
      <c r="J9" s="30"/>
      <c r="K9" s="30"/>
      <c r="L9" s="30"/>
      <c r="M9" s="30"/>
      <c r="N9" s="30"/>
      <c r="O9" s="30"/>
    </row>
    <row r="10" spans="1:15">
      <c r="A10" s="1" t="s">
        <v>113</v>
      </c>
      <c r="B10" s="24" t="e">
        <f>'Douglas-fir'!$I$87</f>
        <v>#DIV/0!</v>
      </c>
      <c r="C10" s="24" t="e">
        <f>'Western hemlock'!$I$87</f>
        <v>#DIV/0!</v>
      </c>
      <c r="D10" s="24" t="e">
        <f>'Western redcedar'!$I$87</f>
        <v>#DIV/0!</v>
      </c>
      <c r="E10" s="24" t="e">
        <f>'Red alder'!$I$87</f>
        <v>#DIV/0!</v>
      </c>
      <c r="F10" s="24" t="e">
        <f>'Grand fir'!$I$87</f>
        <v>#DIV/0!</v>
      </c>
      <c r="G10" s="24" t="e">
        <f>'Ponderosa pine'!$I$87</f>
        <v>#DIV/0!</v>
      </c>
      <c r="I10" s="1"/>
      <c r="J10" s="30"/>
      <c r="K10" s="30"/>
      <c r="L10" s="30"/>
      <c r="M10" s="30"/>
      <c r="N10" s="30"/>
      <c r="O10" s="30"/>
    </row>
    <row r="11" spans="1:15">
      <c r="A11" s="1" t="s">
        <v>117</v>
      </c>
      <c r="B11" s="30" t="e">
        <f>'Douglas-fir'!$E$87</f>
        <v>#DIV/0!</v>
      </c>
      <c r="C11" s="30" t="e">
        <f>'Western hemlock'!$E$87</f>
        <v>#DIV/0!</v>
      </c>
      <c r="D11" s="30" t="e">
        <f>'Western redcedar'!$E$87</f>
        <v>#DIV/0!</v>
      </c>
      <c r="E11" s="30" t="e">
        <f>'Red alder'!$E$87</f>
        <v>#DIV/0!</v>
      </c>
      <c r="F11" s="30" t="e">
        <f>'Grand fir'!$E$87</f>
        <v>#DIV/0!</v>
      </c>
      <c r="G11" s="30" t="e">
        <f>'Ponderosa pine'!$E$87</f>
        <v>#DIV/0!</v>
      </c>
      <c r="I11" s="1"/>
      <c r="J11" s="24"/>
      <c r="K11" s="24"/>
      <c r="L11" s="24"/>
      <c r="M11" s="24"/>
      <c r="N11" s="24"/>
      <c r="O11" s="24"/>
    </row>
    <row r="12" spans="1:15">
      <c r="A12" s="1" t="s">
        <v>118</v>
      </c>
      <c r="B12" s="30" t="e">
        <f>'Douglas-fir'!$O$87</f>
        <v>#DIV/0!</v>
      </c>
      <c r="C12" s="30" t="e">
        <f>'Western hemlock'!$O$87</f>
        <v>#DIV/0!</v>
      </c>
      <c r="D12" s="30" t="e">
        <f>'Western redcedar'!$O$87</f>
        <v>#DIV/0!</v>
      </c>
      <c r="E12" s="30" t="e">
        <f>'Red alder'!$O$87</f>
        <v>#DIV/0!</v>
      </c>
      <c r="F12" s="30" t="e">
        <f>'Grand fir'!$O$87</f>
        <v>#DIV/0!</v>
      </c>
      <c r="G12" s="30" t="e">
        <f>'Ponderosa pine'!$O$87</f>
        <v>#DIV/0!</v>
      </c>
      <c r="I12" s="1"/>
      <c r="J12" s="43"/>
      <c r="K12" s="43"/>
      <c r="L12" s="43"/>
      <c r="M12" s="43"/>
      <c r="N12" s="43"/>
      <c r="O12" s="43"/>
    </row>
    <row r="13" spans="1:15">
      <c r="A13" s="1" t="s">
        <v>114</v>
      </c>
      <c r="B13" s="24" t="e">
        <f>'Douglas-fir'!$W$56</f>
        <v>#DIV/0!</v>
      </c>
      <c r="C13" s="24" t="e">
        <f>'Western hemlock'!$W$56</f>
        <v>#DIV/0!</v>
      </c>
      <c r="D13" s="24" t="e">
        <f>'Western redcedar'!$W$56</f>
        <v>#DIV/0!</v>
      </c>
      <c r="E13" s="24" t="e">
        <f>'Red alder'!$W$56</f>
        <v>#DIV/0!</v>
      </c>
      <c r="F13" s="24" t="e">
        <f>'Grand fir'!$W$56</f>
        <v>#DIV/0!</v>
      </c>
      <c r="G13" s="24" t="e">
        <f>'Ponderosa pine'!$W$56</f>
        <v>#DIV/0!</v>
      </c>
      <c r="I13" s="1"/>
      <c r="J13" s="6"/>
      <c r="K13" s="6"/>
      <c r="L13" s="6"/>
      <c r="M13" s="6"/>
      <c r="N13" s="6"/>
      <c r="O13" s="6"/>
    </row>
    <row r="14" spans="1:15">
      <c r="A14" s="1" t="s">
        <v>115</v>
      </c>
      <c r="B14" s="43" t="e">
        <f>'Douglas-fir'!$W$59</f>
        <v>#DIV/0!</v>
      </c>
      <c r="C14" s="43" t="e">
        <f>'Western hemlock'!$W$59</f>
        <v>#DIV/0!</v>
      </c>
      <c r="D14" s="43" t="e">
        <f>'Western redcedar'!$W$59</f>
        <v>#DIV/0!</v>
      </c>
      <c r="E14" s="43" t="e">
        <f>'Red alder'!$W$59</f>
        <v>#DIV/0!</v>
      </c>
      <c r="F14" s="43" t="e">
        <f>'Grand fir'!$W$59</f>
        <v>#DIV/0!</v>
      </c>
      <c r="G14" s="43" t="e">
        <f>'Ponderosa pine'!$W$59</f>
        <v>#DIV/0!</v>
      </c>
      <c r="I14" s="1"/>
      <c r="J14" s="30"/>
      <c r="K14" s="30"/>
      <c r="L14" s="30"/>
      <c r="M14" s="30"/>
      <c r="N14" s="30"/>
      <c r="O14" s="30"/>
    </row>
    <row r="15" spans="1:15">
      <c r="A15" s="166" t="s">
        <v>116</v>
      </c>
      <c r="B15" s="166"/>
      <c r="C15" s="166"/>
      <c r="D15" s="166"/>
      <c r="E15" s="166"/>
      <c r="F15" s="166"/>
      <c r="G15" s="166"/>
      <c r="I15" s="1"/>
      <c r="J15" s="30"/>
      <c r="K15" s="30"/>
      <c r="L15" s="30"/>
      <c r="M15" s="30"/>
      <c r="N15" s="30"/>
      <c r="O15" s="30"/>
    </row>
    <row r="16" spans="1:15">
      <c r="A16" s="1" t="s">
        <v>111</v>
      </c>
      <c r="B16" s="30" t="e">
        <f>'Douglas-fir'!$W$76</f>
        <v>#DIV/0!</v>
      </c>
      <c r="C16" s="30" t="e">
        <f>'Western hemlock'!$W$76</f>
        <v>#DIV/0!</v>
      </c>
      <c r="D16" s="30" t="e">
        <f>'Western redcedar'!$W$76</f>
        <v>#DIV/0!</v>
      </c>
      <c r="E16" s="30" t="e">
        <f>'Red alder'!$W$76</f>
        <v>#DIV/0!</v>
      </c>
      <c r="F16" s="30" t="e">
        <f>'Grand fir'!$W$76</f>
        <v>#DIV/0!</v>
      </c>
      <c r="G16" s="30" t="e">
        <f>'Ponderosa pine'!$W$76</f>
        <v>#DIV/0!</v>
      </c>
      <c r="I16" s="1"/>
      <c r="J16" s="30"/>
      <c r="K16" s="30"/>
      <c r="L16" s="30"/>
      <c r="M16" s="30"/>
      <c r="N16" s="30"/>
      <c r="O16" s="30"/>
    </row>
    <row r="17" spans="1:15">
      <c r="A17" s="1" t="s">
        <v>119</v>
      </c>
      <c r="B17" s="30" t="e">
        <f>'Douglas-fir'!$W$72</f>
        <v>#DIV/0!</v>
      </c>
      <c r="C17" s="30" t="e">
        <f>'Western hemlock'!$W$72</f>
        <v>#DIV/0!</v>
      </c>
      <c r="D17" s="30" t="e">
        <f>'Western redcedar'!$W$72</f>
        <v>#DIV/0!</v>
      </c>
      <c r="E17" s="30" t="e">
        <f>'Red alder'!$W$72</f>
        <v>#DIV/0!</v>
      </c>
      <c r="F17" s="30" t="e">
        <f>'Grand fir'!$W$72</f>
        <v>#DIV/0!</v>
      </c>
      <c r="G17" s="30" t="e">
        <f>'Ponderosa pine'!$W$72</f>
        <v>#DIV/0!</v>
      </c>
      <c r="I17" s="1"/>
      <c r="J17" s="6"/>
      <c r="K17" s="6"/>
      <c r="L17" s="6"/>
      <c r="M17" s="6"/>
      <c r="N17" s="6"/>
      <c r="O17" s="6"/>
    </row>
    <row r="18" spans="1:15">
      <c r="A18" s="1" t="s">
        <v>120</v>
      </c>
      <c r="B18" s="30" t="e">
        <f>'Douglas-fir'!$W$74</f>
        <v>#DIV/0!</v>
      </c>
      <c r="C18" s="30" t="e">
        <f>'Western hemlock'!$W$74</f>
        <v>#DIV/0!</v>
      </c>
      <c r="D18" s="30" t="e">
        <f>'Western redcedar'!$W$74</f>
        <v>#DIV/0!</v>
      </c>
      <c r="E18" s="30" t="e">
        <f>'Red alder'!$W$74</f>
        <v>#DIV/0!</v>
      </c>
      <c r="F18" s="30" t="e">
        <f>'Grand fir'!$W$74</f>
        <v>#DIV/0!</v>
      </c>
      <c r="G18" s="30" t="e">
        <f>'Ponderosa pine'!$W$74</f>
        <v>#DIV/0!</v>
      </c>
      <c r="I18" s="1"/>
      <c r="J18" s="12"/>
      <c r="K18" s="12"/>
      <c r="L18" s="12"/>
      <c r="M18" s="12"/>
      <c r="N18" s="12"/>
      <c r="O18" s="12"/>
    </row>
    <row r="19" spans="1:15">
      <c r="A19" s="166" t="s">
        <v>124</v>
      </c>
      <c r="B19" s="166"/>
      <c r="C19" s="166"/>
      <c r="D19" s="166"/>
      <c r="E19" s="166"/>
      <c r="F19" s="166"/>
      <c r="G19" s="166"/>
      <c r="I19" s="1"/>
      <c r="J19" s="12"/>
      <c r="K19" s="12"/>
      <c r="L19" s="12"/>
      <c r="M19" s="12"/>
      <c r="N19" s="12"/>
      <c r="O19" s="12"/>
    </row>
    <row r="20" spans="1:15">
      <c r="A20" s="1" t="s">
        <v>46</v>
      </c>
      <c r="B20" s="12" t="e">
        <f>'Douglas-fir'!$W$85</f>
        <v>#DIV/0!</v>
      </c>
      <c r="C20" s="12" t="e">
        <f>'Western hemlock'!$W$85</f>
        <v>#DIV/0!</v>
      </c>
      <c r="D20" s="12" t="e">
        <f>'Western redcedar'!$W$85</f>
        <v>#DIV/0!</v>
      </c>
      <c r="E20" s="12" t="e">
        <f>'Red alder'!$W$85</f>
        <v>#DIV/0!</v>
      </c>
      <c r="F20" s="12" t="e">
        <f>'Grand fir'!$W$85</f>
        <v>#DIV/0!</v>
      </c>
      <c r="G20" s="12" t="e">
        <f>'Ponderosa pine'!$W$85</f>
        <v>#DIV/0!</v>
      </c>
      <c r="I20" s="1"/>
      <c r="J20" s="12"/>
      <c r="K20" s="12"/>
      <c r="L20" s="12"/>
      <c r="M20" s="12"/>
      <c r="N20" s="12"/>
      <c r="O20" s="12"/>
    </row>
    <row r="21" spans="1:15">
      <c r="A21" s="1" t="s">
        <v>121</v>
      </c>
      <c r="B21" s="12" t="e">
        <f>'Douglas-fir'!$W$81</f>
        <v>#DIV/0!</v>
      </c>
      <c r="C21" s="12" t="e">
        <f>'Western hemlock'!$W$81</f>
        <v>#DIV/0!</v>
      </c>
      <c r="D21" s="12" t="e">
        <f>'Western redcedar'!$W$81</f>
        <v>#DIV/0!</v>
      </c>
      <c r="E21" s="12" t="e">
        <f>'Red alder'!$W$81</f>
        <v>#DIV/0!</v>
      </c>
      <c r="F21" s="12" t="e">
        <f>'Grand fir'!$W$81</f>
        <v>#DIV/0!</v>
      </c>
      <c r="G21" s="12" t="e">
        <f>'Ponderosa pine'!$W$81</f>
        <v>#DIV/0!</v>
      </c>
      <c r="I21" s="1"/>
      <c r="J21" s="6"/>
      <c r="K21" s="6"/>
      <c r="L21" s="6"/>
      <c r="M21" s="6"/>
      <c r="N21" s="6"/>
      <c r="O21" s="6"/>
    </row>
    <row r="22" spans="1:15">
      <c r="A22" s="1" t="s">
        <v>122</v>
      </c>
      <c r="B22" s="12" t="e">
        <f>'Douglas-fir'!$W$83</f>
        <v>#DIV/0!</v>
      </c>
      <c r="C22" s="12" t="e">
        <f>'Western hemlock'!$W$83</f>
        <v>#DIV/0!</v>
      </c>
      <c r="D22" s="12" t="e">
        <f>'Western redcedar'!$W$83</f>
        <v>#DIV/0!</v>
      </c>
      <c r="E22" s="12" t="e">
        <f>'Red alder'!$W$83</f>
        <v>#DIV/0!</v>
      </c>
      <c r="F22" s="12" t="e">
        <f>'Grand fir'!$W$83</f>
        <v>#DIV/0!</v>
      </c>
      <c r="G22" s="12" t="e">
        <f>'Ponderosa pine'!$W$83</f>
        <v>#DIV/0!</v>
      </c>
      <c r="I22" s="1"/>
      <c r="J22" s="30"/>
      <c r="K22" s="30"/>
      <c r="L22" s="30"/>
      <c r="M22" s="30"/>
      <c r="N22" s="30"/>
      <c r="O22" s="30"/>
    </row>
    <row r="23" spans="1:15">
      <c r="A23" s="166" t="s">
        <v>123</v>
      </c>
      <c r="B23" s="166"/>
      <c r="C23" s="166"/>
      <c r="D23" s="166"/>
      <c r="E23" s="166"/>
      <c r="F23" s="166"/>
      <c r="G23" s="166"/>
      <c r="I23" s="1"/>
      <c r="J23" s="30"/>
      <c r="K23" s="30"/>
      <c r="L23" s="30"/>
      <c r="M23" s="30"/>
      <c r="N23" s="30"/>
      <c r="O23" s="30"/>
    </row>
    <row r="24" spans="1:15">
      <c r="A24" s="1" t="s">
        <v>46</v>
      </c>
      <c r="B24" s="30" t="e">
        <f>'Douglas-fir'!$W$93</f>
        <v>#DIV/0!</v>
      </c>
      <c r="C24" s="30" t="e">
        <f>'Western hemlock'!$W$93</f>
        <v>#DIV/0!</v>
      </c>
      <c r="D24" s="30" t="e">
        <f>'Western redcedar'!$W$93</f>
        <v>#DIV/0!</v>
      </c>
      <c r="E24" s="30" t="e">
        <f>'Red alder'!$W$93</f>
        <v>#DIV/0!</v>
      </c>
      <c r="F24" s="30" t="e">
        <f>'Grand fir'!$W$93</f>
        <v>#DIV/0!</v>
      </c>
      <c r="G24" s="30" t="e">
        <f>'Ponderosa pine'!$W$93</f>
        <v>#DIV/0!</v>
      </c>
      <c r="I24" s="1"/>
      <c r="J24" s="30"/>
      <c r="K24" s="30"/>
      <c r="L24" s="30"/>
      <c r="M24" s="30"/>
      <c r="N24" s="30"/>
      <c r="O24" s="30"/>
    </row>
    <row r="25" spans="1:15">
      <c r="A25" s="1" t="s">
        <v>121</v>
      </c>
      <c r="B25" s="30" t="e">
        <f>'Douglas-fir'!$W$89</f>
        <v>#DIV/0!</v>
      </c>
      <c r="C25" s="30" t="e">
        <f>'Western hemlock'!$W$89</f>
        <v>#DIV/0!</v>
      </c>
      <c r="D25" s="30" t="e">
        <f>'Western redcedar'!$W$89</f>
        <v>#DIV/0!</v>
      </c>
      <c r="E25" s="30" t="e">
        <f>'Red alder'!$W$89</f>
        <v>#DIV/0!</v>
      </c>
      <c r="F25" s="30" t="e">
        <f>'Grand fir'!$W$89</f>
        <v>#DIV/0!</v>
      </c>
      <c r="G25" s="30" t="e">
        <f>'Ponderosa pine'!$W$89</f>
        <v>#DIV/0!</v>
      </c>
      <c r="I25" s="1"/>
      <c r="J25" s="6"/>
      <c r="K25" s="41"/>
      <c r="L25" s="41"/>
      <c r="M25" s="41"/>
      <c r="N25" s="41"/>
      <c r="O25" s="41"/>
    </row>
    <row r="26" spans="1:15">
      <c r="A26" s="1" t="s">
        <v>122</v>
      </c>
      <c r="B26" s="30" t="e">
        <f>'Douglas-fir'!$W$91</f>
        <v>#DIV/0!</v>
      </c>
      <c r="C26" s="30" t="e">
        <f>'Western hemlock'!$W$91</f>
        <v>#DIV/0!</v>
      </c>
      <c r="D26" s="30" t="e">
        <f>'Western redcedar'!$W$91</f>
        <v>#DIV/0!</v>
      </c>
      <c r="E26" s="30" t="e">
        <f>'Red alder'!$W$91</f>
        <v>#DIV/0!</v>
      </c>
      <c r="F26" s="30" t="e">
        <f>'Grand fir'!$W$91</f>
        <v>#DIV/0!</v>
      </c>
      <c r="G26" s="30" t="e">
        <f>'Ponderosa pine'!$W$91</f>
        <v>#DIV/0!</v>
      </c>
      <c r="H26" s="45"/>
      <c r="I26" s="1"/>
      <c r="J26" s="44"/>
      <c r="K26" s="44"/>
      <c r="L26" s="44"/>
      <c r="M26" s="44"/>
      <c r="N26" s="44"/>
      <c r="O26" s="44"/>
    </row>
    <row r="27" spans="1:15">
      <c r="A27" s="166" t="s">
        <v>125</v>
      </c>
      <c r="B27" s="166"/>
      <c r="C27" s="166"/>
      <c r="D27" s="166"/>
      <c r="E27" s="166"/>
      <c r="F27" s="166"/>
      <c r="G27" s="166"/>
      <c r="H27" s="45"/>
      <c r="I27" s="1"/>
      <c r="J27" s="44"/>
      <c r="K27" s="44"/>
      <c r="L27" s="44"/>
      <c r="M27" s="44"/>
      <c r="N27" s="44"/>
      <c r="O27" s="44"/>
    </row>
    <row r="28" spans="1:15">
      <c r="A28" s="1" t="s">
        <v>126</v>
      </c>
      <c r="B28" s="44" t="e">
        <f>'Douglas-fir'!$AB$54</f>
        <v>#DIV/0!</v>
      </c>
      <c r="C28" s="44" t="e">
        <f>'Western hemlock'!$AB$54</f>
        <v>#DIV/0!</v>
      </c>
      <c r="D28" s="44" t="e">
        <f>'Western redcedar'!$AB$54</f>
        <v>#DIV/0!</v>
      </c>
      <c r="E28" s="44" t="e">
        <f>'Red alder'!$AB$54</f>
        <v>#DIV/0!</v>
      </c>
      <c r="F28" s="44" t="e">
        <f>'Grand fir'!$AB$54</f>
        <v>#DIV/0!</v>
      </c>
      <c r="G28" s="44" t="e">
        <f>'Ponderosa pine'!$AB$54</f>
        <v>#DIV/0!</v>
      </c>
    </row>
    <row r="29" spans="1:15">
      <c r="A29" s="102" t="s">
        <v>127</v>
      </c>
      <c r="B29" s="103" t="e">
        <f>'Douglas-fir'!$AB$58</f>
        <v>#DIV/0!</v>
      </c>
      <c r="C29" s="103" t="e">
        <f>'Western hemlock'!$AB$58</f>
        <v>#DIV/0!</v>
      </c>
      <c r="D29" s="103" t="e">
        <f>'Western redcedar'!$AB$58</f>
        <v>#DIV/0!</v>
      </c>
      <c r="E29" s="103" t="e">
        <f>'Red alder'!$AB$58</f>
        <v>#DIV/0!</v>
      </c>
      <c r="F29" s="103" t="e">
        <f>'Grand fir'!$AB$58</f>
        <v>#DIV/0!</v>
      </c>
      <c r="G29" s="103" t="e">
        <f>'Ponderosa pine'!$AB$58</f>
        <v>#DIV/0!</v>
      </c>
    </row>
    <row r="30" spans="1:15">
      <c r="B30" s="41"/>
    </row>
    <row r="31" spans="1:15">
      <c r="B31" s="41"/>
    </row>
  </sheetData>
  <sheetProtection password="DC59" sheet="1" objects="1" scenarios="1"/>
  <mergeCells count="7">
    <mergeCell ref="A27:G27"/>
    <mergeCell ref="A1:G1"/>
    <mergeCell ref="B3:C3"/>
    <mergeCell ref="B4:C4"/>
    <mergeCell ref="A15:G15"/>
    <mergeCell ref="A19:G19"/>
    <mergeCell ref="A23:G23"/>
  </mergeCells>
  <phoneticPr fontId="22" type="noConversion"/>
  <printOptions horizontalCentered="1"/>
  <pageMargins left="0.5" right="0.5" top="0.75" bottom="1" header="0.5" footer="0.5"/>
  <pageSetup orientation="portrait"/>
  <headerFooter>
    <oddHeader>&amp;L&amp;"Calibri,Regular"&amp;10&amp;K000000EM 9059&amp;C&amp;"Calibri,Regular"&amp;10&amp;K000000Measuring Your Trees Workbook&amp;R&amp;"Calibri,Regular"&amp;10&amp;K000000April 2013</oddHeader>
    <oddFooter>&amp;L&amp;"Calibri,Regular"&amp;10&amp;K000000Use this workbook with EM 9058, Measuring Your Trees (http://extension.oregonstate.edu/catalog)_x000D_Questions? Contact Jim Reeb or Steve Bowers, Oregon State University Extension Service.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Douglas-fir</vt:lpstr>
      <vt:lpstr>Western hemlock</vt:lpstr>
      <vt:lpstr>Western redcedar</vt:lpstr>
      <vt:lpstr>Red alder</vt:lpstr>
      <vt:lpstr>Grand fir</vt:lpstr>
      <vt:lpstr>Ponderosa pine</vt:lpstr>
      <vt:lpstr>Final report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Measuring Your Trees Workbook</dc:title>
  <dc:subject/>
  <dc:creator>EM 9059 (Oregon State University Extension Service)</dc:creator>
  <cp:keywords/>
  <dc:description>Copyright 2013 Oregon State University.</dc:description>
  <cp:lastModifiedBy>Jennifer Alexander</cp:lastModifiedBy>
  <cp:lastPrinted>2013-08-26T19:14:56Z</cp:lastPrinted>
  <dcterms:created xsi:type="dcterms:W3CDTF">2012-01-18T22:29:33Z</dcterms:created>
  <dcterms:modified xsi:type="dcterms:W3CDTF">2013-08-26T19:16:05Z</dcterms:modified>
  <cp:category/>
</cp:coreProperties>
</file>